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8_RESULTADOS ESCOLARES\Classificaçoes internas_CCH\2025\"/>
    </mc:Choice>
  </mc:AlternateContent>
  <xr:revisionPtr revIDLastSave="0" documentId="13_ncr:1_{283C66C2-61AD-4AFF-8837-1FCF009F95BD}" xr6:coauthVersionLast="47" xr6:coauthVersionMax="47" xr10:uidLastSave="{00000000-0000-0000-0000-000000000000}"/>
  <bookViews>
    <workbookView showHorizontalScroll="0" xWindow="28680" yWindow="-120" windowWidth="19440" windowHeight="15000" tabRatio="886" xr2:uid="{00000000-000D-0000-FFFF-FFFF00000000}"/>
  </bookViews>
  <sheets>
    <sheet name="Capa" sheetId="45" r:id="rId1"/>
    <sheet name="Ficha técnica" sheetId="13" r:id="rId2"/>
    <sheet name="Índice" sheetId="12" r:id="rId3"/>
    <sheet name="1." sheetId="1" r:id="rId4"/>
    <sheet name="2." sheetId="18" r:id="rId5"/>
    <sheet name="3." sheetId="19" r:id="rId6"/>
    <sheet name="4." sheetId="20" r:id="rId7"/>
    <sheet name="5." sheetId="21" r:id="rId8"/>
    <sheet name="6." sheetId="22" r:id="rId9"/>
    <sheet name="7." sheetId="23" r:id="rId10"/>
    <sheet name="8." sheetId="24" r:id="rId11"/>
    <sheet name="9." sheetId="25" r:id="rId12"/>
    <sheet name="10." sheetId="26" r:id="rId13"/>
    <sheet name="11." sheetId="27" r:id="rId14"/>
    <sheet name="12." sheetId="28" r:id="rId15"/>
    <sheet name="12.1" sheetId="43" r:id="rId16"/>
    <sheet name="13." sheetId="29" r:id="rId17"/>
    <sheet name="14." sheetId="30" r:id="rId18"/>
    <sheet name="15." sheetId="31" r:id="rId19"/>
    <sheet name="16." sheetId="32" r:id="rId20"/>
    <sheet name="17." sheetId="33" r:id="rId21"/>
    <sheet name="18." sheetId="34" r:id="rId22"/>
    <sheet name="19." sheetId="35" r:id="rId23"/>
    <sheet name="20." sheetId="36" r:id="rId24"/>
    <sheet name="21." sheetId="37" r:id="rId25"/>
    <sheet name="22." sheetId="38" r:id="rId26"/>
    <sheet name="23." sheetId="39" r:id="rId27"/>
    <sheet name="23.1" sheetId="44" r:id="rId28"/>
    <sheet name="24." sheetId="41" r:id="rId29"/>
    <sheet name="25." sheetId="40" r:id="rId30"/>
    <sheet name="Tabela Disciplinas" sheetId="42" r:id="rId31"/>
    <sheet name="Nota Metodológica" sheetId="9" r:id="rId32"/>
  </sheets>
  <definedNames>
    <definedName name="_" localSheetId="1">#REF!</definedName>
    <definedName name="_">#REF!</definedName>
    <definedName name="_aaaaa">#REF!</definedName>
    <definedName name="_Toc216590067" localSheetId="1">#REF!</definedName>
    <definedName name="_Toc216590067">#REF!</definedName>
    <definedName name="_Toc216590068" localSheetId="1">#REF!</definedName>
    <definedName name="_Toc216590068">#REF!</definedName>
    <definedName name="_Toc216590069">#REF!</definedName>
    <definedName name="_Toc216590070">#REF!</definedName>
    <definedName name="_Toc216590071">#REF!</definedName>
    <definedName name="_Toc216590072">#REF!</definedName>
    <definedName name="_Toc216590073">#REF!</definedName>
    <definedName name="_Toc216590074">#REF!</definedName>
    <definedName name="_Toc216590075">#REF!</definedName>
    <definedName name="_Toc216590076">#REF!</definedName>
    <definedName name="_Toc216590077">#REF!</definedName>
    <definedName name="_Toc216590078">#REF!</definedName>
    <definedName name="_Toc216590079">#REF!</definedName>
    <definedName name="_Toc275770495">#REF!</definedName>
    <definedName name="_Toc276730777">#REF!</definedName>
    <definedName name="a">#REF!</definedName>
    <definedName name="AE">#REF!</definedName>
    <definedName name="_xlnm.Print_Area" localSheetId="12">'10.'!$A$2:$S$167</definedName>
    <definedName name="_xlnm.Print_Area" localSheetId="13">'11.'!$A$1:$S$36</definedName>
    <definedName name="_xlnm.Print_Area" localSheetId="20">'17.'!$A$1:$P$22</definedName>
    <definedName name="_xlnm.Print_Area" localSheetId="21">'18.'!$A$1:$K$8</definedName>
    <definedName name="_xlnm.Print_Area" localSheetId="23">'20.'!$A$1:$S$19</definedName>
    <definedName name="_xlnm.Print_Area" localSheetId="24">'21.'!$A$1:$S$37</definedName>
    <definedName name="_xlnm.Print_Area" localSheetId="25">'22.'!$A$1:$S$32</definedName>
    <definedName name="_xlnm.Print_Area" localSheetId="28">'24.'!$A$1:$N$7</definedName>
    <definedName name="_xlnm.Print_Area" localSheetId="9">'7.'!$A$1:$L$10</definedName>
    <definedName name="_xlnm.Print_Area" localSheetId="11">'9.'!$A$1:$S$114</definedName>
    <definedName name="_xlnm.Print_Area" localSheetId="1">'Ficha técnica'!$A$1:$K$31</definedName>
    <definedName name="d" localSheetId="1">#REF!</definedName>
    <definedName name="d">#REF!</definedName>
    <definedName name="fdgfdgf" localSheetId="1">#REF!</definedName>
    <definedName name="fdgfdgf">#REF!</definedName>
    <definedName name="gdf" localSheetId="1">#REF!</definedName>
    <definedName name="gdf">#REF!</definedName>
    <definedName name="jjjjjjjjjjjjjjjjjjjjjjjjjjjjjjjjjjjjjjjjjjjjjjjjjjjjjj">#REF!</definedName>
    <definedName name="ºººººººººººººººººººººººººººººººººººººººººººººººººº">#REF!</definedName>
    <definedName name="qq">#REF!</definedName>
    <definedName name="rwe">#REF!</definedName>
    <definedName name="s">#REF!</definedName>
    <definedName name="Tabela_4___Docentes_por_Subsistema_de_ensino__Grupo_etário_e_Sexo__em_2010">#REF!</definedName>
    <definedName name="Tabela_4antiga___Idade_média_dos_docentes_por_Subsistema_de_ensino_e_Sexo__de_2001_a_200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3" i="44" l="1"/>
  <c r="F142" i="44"/>
  <c r="F141" i="44"/>
  <c r="F140" i="44"/>
  <c r="F139" i="44"/>
  <c r="F138" i="44"/>
  <c r="F137" i="44"/>
  <c r="F136" i="44"/>
  <c r="F135" i="44"/>
  <c r="F134" i="44"/>
  <c r="F133" i="44"/>
  <c r="F132" i="44"/>
  <c r="F131" i="44"/>
  <c r="F130" i="44"/>
  <c r="F129" i="44"/>
  <c r="F128" i="44"/>
  <c r="F127" i="44"/>
  <c r="R16" i="18"/>
  <c r="R14" i="18"/>
  <c r="R13" i="18"/>
  <c r="R12" i="18"/>
  <c r="R11" i="18"/>
  <c r="R10" i="18"/>
  <c r="R9" i="18"/>
  <c r="R8" i="18"/>
  <c r="R7" i="18"/>
  <c r="J16" i="18" l="1"/>
  <c r="J15" i="18"/>
  <c r="J14" i="18"/>
  <c r="J13" i="18"/>
  <c r="J12" i="18"/>
  <c r="J9" i="18"/>
  <c r="J11" i="18"/>
</calcChain>
</file>

<file path=xl/sharedStrings.xml><?xml version="1.0" encoding="utf-8"?>
<sst xmlns="http://schemas.openxmlformats.org/spreadsheetml/2006/main" count="1885" uniqueCount="347">
  <si>
    <t>-</t>
  </si>
  <si>
    <t>Note-se ainda que nas figuras, quadros e tabelas apresentadas nesta publicação, a soma das percentagens nas várias variáveis pode não totalizar os 100%, por questões de arredondamento de casas decimais.</t>
  </si>
  <si>
    <t>Nota metodológica</t>
  </si>
  <si>
    <t>FICHA TÉCNICA</t>
  </si>
  <si>
    <t>ÍNDICE</t>
  </si>
  <si>
    <t>NOTA METODOLÓGICA</t>
  </si>
  <si>
    <t>Título</t>
  </si>
  <si>
    <t>Autores</t>
  </si>
  <si>
    <t>Direção-Geral de Estatísticas da Educação e Ciência (DGEEC)</t>
  </si>
  <si>
    <t>Divisão de Estudos e de Gestão do Acesso a Dados para Investigação (DEGADI)</t>
  </si>
  <si>
    <t>Nuno Neto Rodrigues e Filomena Oliveira (Direção)</t>
  </si>
  <si>
    <t>Edição</t>
  </si>
  <si>
    <t>©Direção-Geral de Estatísticas da Educação e Ciência (DGEEC)</t>
  </si>
  <si>
    <t>Av. 24 de Julho, n.º 134</t>
  </si>
  <si>
    <t>1399-054 Lisboa</t>
  </si>
  <si>
    <t>Tel.: (+351) 213 949 200</t>
  </si>
  <si>
    <t>E-mail: dgeec.degadi@dgeec.medu.pt</t>
  </si>
  <si>
    <t>Patrícia Pereira (Apuramento de dados)</t>
  </si>
  <si>
    <t>Patrícia Pereira e Joana Duarte (Relatório)</t>
  </si>
  <si>
    <t>Capa</t>
  </si>
  <si>
    <t>Celine Mestre</t>
  </si>
  <si>
    <t>Todos os cálculos realizados tiveram em consideração apenas as disciplinas do plano curricular de cada cursos científico-humanísticos, o tipo de disciplina (trienal, bienal ou anual) e as classificações internas finais (CIF) nos anos de conclusão da disciplina, ou seja, 12.º ano nas disciplinas trienais/anuais e 11.º ano nas disciplinas bienais.</t>
  </si>
  <si>
    <t>Esta opção metodológica exclui os alunos que poderão ter realizado disciplinas fora do plano de estudos, e aqueles que concluíram as disciplinas bienais no 12.º ano ou através de exame, apresentando-se como a metodologia mais viável face à informação disponível. Não foi igualmente possível analisar o universo total das escolas/alunos, porque a informação sobre as disciplinas teve de ser tratada e validada, tendo sido apenas consideradas as disciplinas com classificação interna final e na escala de 1 a 20 valores, nos seis anos letivos analisados.</t>
  </si>
  <si>
    <t>Curso</t>
  </si>
  <si>
    <t>2017/18</t>
  </si>
  <si>
    <t>2018/19</t>
  </si>
  <si>
    <t>2019/20</t>
  </si>
  <si>
    <t>2020/21</t>
  </si>
  <si>
    <t>2021/22</t>
  </si>
  <si>
    <t>2022/23</t>
  </si>
  <si>
    <t>Público</t>
  </si>
  <si>
    <t>Privado</t>
  </si>
  <si>
    <t>CT</t>
  </si>
  <si>
    <t>CSE</t>
  </si>
  <si>
    <t>LH</t>
  </si>
  <si>
    <t>AV</t>
  </si>
  <si>
    <t>Nota:</t>
  </si>
  <si>
    <t>Disciplina</t>
  </si>
  <si>
    <t>Tipo disciplina</t>
  </si>
  <si>
    <t>Geografia A</t>
  </si>
  <si>
    <t>Geografia C</t>
  </si>
  <si>
    <t>Economia A</t>
  </si>
  <si>
    <t>Economia C</t>
  </si>
  <si>
    <t>Física e Química A</t>
  </si>
  <si>
    <t>Bienal</t>
  </si>
  <si>
    <t>Física</t>
  </si>
  <si>
    <t>Química</t>
  </si>
  <si>
    <t>Biologia e Geologia</t>
  </si>
  <si>
    <t>Geologia</t>
  </si>
  <si>
    <t>Biologia</t>
  </si>
  <si>
    <t>- Não aplicável, por se tratar de uma disciplina com menos de 100 alunos.</t>
  </si>
  <si>
    <t>Ano Letivo</t>
  </si>
  <si>
    <t>Universo</t>
  </si>
  <si>
    <t>Amostra</t>
  </si>
  <si>
    <t>%</t>
  </si>
  <si>
    <t xml:space="preserve">                         11.º ano</t>
  </si>
  <si>
    <t xml:space="preserve">                            12.º ano</t>
  </si>
  <si>
    <t xml:space="preserve">                     TOTAL</t>
  </si>
  <si>
    <r>
      <t>Nota</t>
    </r>
    <r>
      <rPr>
        <sz val="10"/>
        <color theme="1"/>
        <rFont val="Calibri"/>
        <family val="2"/>
        <scheme val="minor"/>
      </rPr>
      <t xml:space="preserve">: </t>
    </r>
  </si>
  <si>
    <t>CIF</t>
  </si>
  <si>
    <t>Média</t>
  </si>
  <si>
    <t>Desvio padrão</t>
  </si>
  <si>
    <t>Disciplinas Trienais</t>
  </si>
  <si>
    <t>Disciplinas Bienais</t>
  </si>
  <si>
    <t>Disciplinas Anuais</t>
  </si>
  <si>
    <t>Total</t>
  </si>
  <si>
    <t>Homens</t>
  </si>
  <si>
    <t>Mulheres</t>
  </si>
  <si>
    <t>DP</t>
  </si>
  <si>
    <t xml:space="preserve">  CIF</t>
  </si>
  <si>
    <t xml:space="preserve">N.º alunos </t>
  </si>
  <si>
    <t>Educação Física</t>
  </si>
  <si>
    <t>Português</t>
  </si>
  <si>
    <t>Matemática A</t>
  </si>
  <si>
    <t>História A</t>
  </si>
  <si>
    <t>Desenho A</t>
  </si>
  <si>
    <r>
      <t>Nota</t>
    </r>
    <r>
      <rPr>
        <sz val="10"/>
        <color theme="1"/>
        <rFont val="Calibri"/>
        <family val="2"/>
        <scheme val="minor"/>
      </rPr>
      <t>:</t>
    </r>
  </si>
  <si>
    <t xml:space="preserve"> CIF</t>
  </si>
  <si>
    <t>Filosofia</t>
  </si>
  <si>
    <t>LE I/II/III - Inglês</t>
  </si>
  <si>
    <t>Matemática Aplicada às C.S.</t>
  </si>
  <si>
    <t>Geometria Descritiva A</t>
  </si>
  <si>
    <t>LE I/II/III - Espanhol</t>
  </si>
  <si>
    <t>História da Cultura e das Artes</t>
  </si>
  <si>
    <t>Literatura Portuguesa</t>
  </si>
  <si>
    <t>LE I/II/III - Francês</t>
  </si>
  <si>
    <t>História B</t>
  </si>
  <si>
    <t>LE I/II/III Alemão</t>
  </si>
  <si>
    <t>Matemática B</t>
  </si>
  <si>
    <t>Latim A</t>
  </si>
  <si>
    <t>LE II/III - Italiano</t>
  </si>
  <si>
    <t xml:space="preserve">Nota: </t>
  </si>
  <si>
    <t>Psicologia B</t>
  </si>
  <si>
    <t>Aplicações Informáticas B</t>
  </si>
  <si>
    <t>Sociologia</t>
  </si>
  <si>
    <t>Oficina de Artes</t>
  </si>
  <si>
    <t>Oficina de Multimédia B</t>
  </si>
  <si>
    <t>Direito</t>
  </si>
  <si>
    <t>Ciência Política</t>
  </si>
  <si>
    <t>Materiais e Tecnologias</t>
  </si>
  <si>
    <t>Grego</t>
  </si>
  <si>
    <t>LE III - Alemão</t>
  </si>
  <si>
    <t>Literaturas de Língua Portuguesa</t>
  </si>
  <si>
    <t>LE II/III - Francês</t>
  </si>
  <si>
    <t>Clássicos da Literatura</t>
  </si>
  <si>
    <t>Antropologia</t>
  </si>
  <si>
    <t>Filosofia A</t>
  </si>
  <si>
    <t>Língua Gestual Portuguesa</t>
  </si>
  <si>
    <t>LE I/II/III - Italiano</t>
  </si>
  <si>
    <t>LE I/II/III - Mandarim</t>
  </si>
  <si>
    <t>A</t>
  </si>
  <si>
    <t>B</t>
  </si>
  <si>
    <t>Escola</t>
  </si>
  <si>
    <t>C</t>
  </si>
  <si>
    <t>D</t>
  </si>
  <si>
    <t>E</t>
  </si>
  <si>
    <t>% de alunos com CIF  entre 19-20 valores a pelo menos uma disciplina</t>
  </si>
  <si>
    <t>% de alunos com CIF entre 19-20 valores a todas as disciplinas</t>
  </si>
  <si>
    <t>Universo - número de alunos em CCH com disciplinas concluídas, reportados através do ENES, JNE.</t>
  </si>
  <si>
    <t>LE II/III - Espanhol</t>
  </si>
  <si>
    <t>LE inicial - Espanhol</t>
  </si>
  <si>
    <t>LE II/III - Alemão</t>
  </si>
  <si>
    <t>LE inicial - Francês</t>
  </si>
  <si>
    <t>LE inicial Inglês</t>
  </si>
  <si>
    <t>LE inicial - Alemão</t>
  </si>
  <si>
    <t>LE inicial - Mandarim</t>
  </si>
  <si>
    <t xml:space="preserve">Aplicações Informáticas B  </t>
  </si>
  <si>
    <t>LE - Inglês</t>
  </si>
  <si>
    <t xml:space="preserve">Oficina de Multimédia B    </t>
  </si>
  <si>
    <t>LE - Francês</t>
  </si>
  <si>
    <t>LE - Espanhol</t>
  </si>
  <si>
    <t>LE iniciação - Espanhol</t>
  </si>
  <si>
    <t xml:space="preserve">Notas: </t>
  </si>
  <si>
    <t>N.º de escolas</t>
  </si>
  <si>
    <t>% de alunos com CIF entre 19-20 valores a pelo menos uma disciplina</t>
  </si>
  <si>
    <t>Ano letivo</t>
  </si>
  <si>
    <t>Disciplinas</t>
  </si>
  <si>
    <t>Sexo</t>
  </si>
  <si>
    <t>Tabela Disciplinas - Disciplinas obrigatórias e opcionais dos cursos Científico-Humanísticos</t>
  </si>
  <si>
    <t>Disciplinas obrigatórias</t>
  </si>
  <si>
    <t>Disciplinas opcionais</t>
  </si>
  <si>
    <t>Grupo de opção</t>
  </si>
  <si>
    <t>Nome</t>
  </si>
  <si>
    <t>Duração</t>
  </si>
  <si>
    <t>Trienal (10.º, 11.º e 12.º)</t>
  </si>
  <si>
    <t>Bienal (10.º e 11.º)</t>
  </si>
  <si>
    <t>a</t>
  </si>
  <si>
    <t>Língua Estrangeira I, II, ou III</t>
  </si>
  <si>
    <t>Anual (12.º)</t>
  </si>
  <si>
    <t>b</t>
  </si>
  <si>
    <t>c</t>
  </si>
  <si>
    <t>Aplicações informáticas B</t>
  </si>
  <si>
    <t>Matemática Aplicada às Ciências Sociais</t>
  </si>
  <si>
    <t>Latim B</t>
  </si>
  <si>
    <r>
      <t>Notas</t>
    </r>
    <r>
      <rPr>
        <sz val="8"/>
        <color theme="1"/>
        <rFont val="Calibri"/>
        <family val="2"/>
        <scheme val="minor"/>
      </rPr>
      <t>:</t>
    </r>
  </si>
  <si>
    <t>Para informações adicionais sobre os planos de estudos dos CCH, incluindo a distinção entre as componentes de formação geral e específica, podem ser consultadas na página web da Direção-Geral da Educação, em http://www.dge.mec.pt/cursos-cientifico-humanisticos.</t>
  </si>
  <si>
    <t xml:space="preserve">Disciplinas </t>
  </si>
  <si>
    <t>Tipo de disciplina</t>
  </si>
  <si>
    <t>N.º de alunos total</t>
  </si>
  <si>
    <t>Língua Estrangeira I/II/III - Espanhol</t>
  </si>
  <si>
    <t>Língua Estrangeira I/II/III - Inglês</t>
  </si>
  <si>
    <t>Língua Estrangeira I/II/III - Italiano</t>
  </si>
  <si>
    <t>Língua Estrangeira I/II/III - Mandarim*</t>
  </si>
  <si>
    <t>Antropologia*</t>
  </si>
  <si>
    <t>Filosofia A**</t>
  </si>
  <si>
    <t>LE I/II/III - Alemão</t>
  </si>
  <si>
    <t>N.º de alunos moda 20</t>
  </si>
  <si>
    <t>% de alunos  moda 20</t>
  </si>
  <si>
    <t>Língua Estrangeira I/II/III (Espanhol)</t>
  </si>
  <si>
    <t>Língua Estrangeira I/II/III (Inglês)</t>
  </si>
  <si>
    <t>Língua Estrangeira Iniciação (Alemão)</t>
  </si>
  <si>
    <t>Língua Estrangeira Iniciação (Espanhol)</t>
  </si>
  <si>
    <t>Ciência Política***</t>
  </si>
  <si>
    <t>Língua Estrangeira I/II/III (Francês)****</t>
  </si>
  <si>
    <t>Língua Estrangeira I/II/III (Espanhol)*****</t>
  </si>
  <si>
    <t>2023/24</t>
  </si>
  <si>
    <r>
      <rPr>
        <b/>
        <sz val="10"/>
        <color theme="1"/>
        <rFont val="Calibri"/>
        <family val="2"/>
        <scheme val="minor"/>
      </rPr>
      <t>Fonte:</t>
    </r>
    <r>
      <rPr>
        <sz val="10"/>
        <color theme="1"/>
        <rFont val="Calibri"/>
        <family val="2"/>
        <scheme val="minor"/>
      </rPr>
      <t xml:space="preserve"> DGEEC, MISI e E360, 2017/18 a 2023/24.</t>
    </r>
  </si>
  <si>
    <t>2017/18 2023/24</t>
  </si>
  <si>
    <r>
      <rPr>
        <b/>
        <sz val="10"/>
        <color theme="1"/>
        <rFont val="Calibri"/>
        <family val="2"/>
        <scheme val="minor"/>
      </rPr>
      <t xml:space="preserve">Fonte: </t>
    </r>
    <r>
      <rPr>
        <sz val="10"/>
        <color theme="1"/>
        <rFont val="Calibri"/>
        <family val="2"/>
        <scheme val="minor"/>
      </rPr>
      <t>DGEEC, MISI e E360, 2017-2024.</t>
    </r>
  </si>
  <si>
    <r>
      <rPr>
        <b/>
        <sz val="10"/>
        <color theme="1"/>
        <rFont val="Calibri"/>
        <family val="2"/>
        <scheme val="minor"/>
      </rPr>
      <t>Fonte:</t>
    </r>
    <r>
      <rPr>
        <sz val="10"/>
        <color theme="1"/>
        <rFont val="Calibri"/>
        <family val="2"/>
        <scheme val="minor"/>
      </rPr>
      <t xml:space="preserve"> DGEEC, MISI e E360, 2017-2024.</t>
    </r>
  </si>
  <si>
    <r>
      <t xml:space="preserve">Fonte: </t>
    </r>
    <r>
      <rPr>
        <sz val="10"/>
        <color theme="1"/>
        <rFont val="Calibri"/>
        <family val="2"/>
        <scheme val="minor"/>
      </rPr>
      <t>DGEEC, MISI e E360, 2017-2024.</t>
    </r>
  </si>
  <si>
    <r>
      <t xml:space="preserve">Fonte: </t>
    </r>
    <r>
      <rPr>
        <sz val="10"/>
        <color theme="1"/>
        <rFont val="Calibri"/>
        <family val="2"/>
        <scheme val="minor"/>
      </rPr>
      <t>DGEEC, MISI e E360, 2017-2023; ENES, JNE 2017-2024.</t>
    </r>
  </si>
  <si>
    <r>
      <t>Fonte:</t>
    </r>
    <r>
      <rPr>
        <sz val="10"/>
        <color theme="1"/>
        <rFont val="Calibri"/>
        <family val="2"/>
        <scheme val="minor"/>
      </rPr>
      <t xml:space="preserve"> ENES, JNE 2017-2024.</t>
    </r>
  </si>
  <si>
    <r>
      <t xml:space="preserve">Fonte: </t>
    </r>
    <r>
      <rPr>
        <sz val="10"/>
        <color theme="1"/>
        <rFont val="Calibri"/>
        <family val="2"/>
        <scheme val="minor"/>
      </rPr>
      <t>ENES, JNE, 2017-2024</t>
    </r>
    <r>
      <rPr>
        <b/>
        <sz val="10"/>
        <color theme="1"/>
        <rFont val="Calibri"/>
        <family val="2"/>
        <scheme val="minor"/>
      </rPr>
      <t>.</t>
    </r>
  </si>
  <si>
    <r>
      <t xml:space="preserve">Fonte: </t>
    </r>
    <r>
      <rPr>
        <sz val="10"/>
        <color theme="1"/>
        <rFont val="Calibri"/>
        <family val="2"/>
        <scheme val="minor"/>
      </rPr>
      <t>ENES, JNE, 2017-2024.</t>
    </r>
  </si>
  <si>
    <r>
      <t>Fonte:</t>
    </r>
    <r>
      <rPr>
        <sz val="10"/>
        <color theme="1"/>
        <rFont val="Calibri"/>
        <family val="2"/>
        <scheme val="minor"/>
      </rPr>
      <t xml:space="preserve"> ENES, JNE, 2017-2024.</t>
    </r>
  </si>
  <si>
    <t>A finalidade deste relatório consiste na análise das classificações internas dos alunos matriculados em estabelecimentos de ensino públicos e privados, centrando-se na média das classificações internas, em Portugal continental, dos alunos dos cursos científico-humanísticos nos anos letivos 2017/18 a 2023/24.</t>
  </si>
  <si>
    <t>Todos os dados do ensino público relativos ao ano letivo 2023/2024 são dados provisórios relativos a dezembro de 2024.</t>
  </si>
  <si>
    <t>2017/18 - 2023/24</t>
  </si>
  <si>
    <r>
      <rPr>
        <b/>
        <sz val="10"/>
        <color rgb="FF000000"/>
        <rFont val="Calibri"/>
        <family val="2"/>
        <scheme val="minor"/>
      </rPr>
      <t>Fontes:</t>
    </r>
    <r>
      <rPr>
        <sz val="10"/>
        <color rgb="FF000000"/>
        <rFont val="Calibri"/>
        <family val="2"/>
        <scheme val="minor"/>
      </rPr>
      <t xml:space="preserve"> </t>
    </r>
    <r>
      <rPr>
        <sz val="10"/>
        <color theme="1"/>
        <rFont val="Calibri"/>
        <family val="2"/>
        <scheme val="minor"/>
      </rPr>
      <t>DGEEC, MISI e E360, 2017-2024.</t>
    </r>
  </si>
  <si>
    <t>F</t>
  </si>
  <si>
    <t>G</t>
  </si>
  <si>
    <t>H</t>
  </si>
  <si>
    <t>Clássicos da Literatura*</t>
  </si>
  <si>
    <t>ISBN: 978-972-614-862-3</t>
  </si>
  <si>
    <t>Ciências e Tecnologias</t>
  </si>
  <si>
    <t>Ciências Socioeconómicas</t>
  </si>
  <si>
    <t>Línguas e Humanidades</t>
  </si>
  <si>
    <t>Artes Visuais</t>
  </si>
  <si>
    <t>LE III - Mandarim</t>
  </si>
  <si>
    <t xml:space="preserve">Amostra - número de alunos com classificação interna final às disciplinas bienais/anuais e trienais, elegíveis, dados reportados através do ENES, JNE. </t>
  </si>
  <si>
    <t>As disciplinas do 12.º ano assinaladas na tabela como “Grupo de opção b” devem, em princípio, ser oferecidas por todas as escolas, desde que exista procura por um número mínimo de alunos para abertura de turmas. A oferta das disciplinas assinaladas como “Grupo de opção c” é mais flexível, cabendo a cada escola, de acordo com o seu projeto educativo, decidir as disciplinas que quer oferecer. As línguas estrangeiras disponíveis no plano curricular dos CCH são o Inglês, o Francês, o Espanhol, o Alemão e o Mandarim. Cada uma delas, à exceção do Mandarim, está subdividida em dois níveis de domínio da língua - o nível Continuação e o nível Iniciação − correspondentes aos diferentes níveis de domínio da língua no momento em que o aluno chega ao ensino secundário, os quais geralmente decorrem das disciplinas de línguas estrangeiras que o aluno já frequentou no ensino básico. É de notar também que nem todas as escolas oferecem todos os níveis de todas as línguas mencionadas acima.</t>
  </si>
  <si>
    <t>N.º de estabelecimentos privados</t>
  </si>
  <si>
    <t>A fonte de informação utilizada neste estudo foi, para os alunos das escolas públicas, os dados reportados pelas escolas através dos sistemas de informação do Ministério de Educação, Ciência e Inovação (MECI) nomeadamente a MISI e o E360 e, para os alunos das estabelecimentos privados - na ausência desta informação nos mesmos sistemas de informação - a versão alargada da base de dados proveniente dos Exames Nacionais do Ensino Secundário (ENES), compilada pelo Júri Nacional de Exames, a qual contém informação sobre todos os alunos que fizeram pelo menos um exame do ensino secundário nos anos letivos de 2017/18 a 2023/24.</t>
  </si>
  <si>
    <t>Tabela de disciplinas obrigatórias e opcionais dos cursos Científico-Humanísticos</t>
  </si>
  <si>
    <t>Análise das classificações internas nos cursos científico-humanísticos em estabelecimentos públicos e privados de Portugal continental, 2017/18 - 2023/24</t>
  </si>
  <si>
    <t>fevereiro 2025</t>
  </si>
  <si>
    <t>URL: https://www.dgeec.medu.pt</t>
  </si>
  <si>
    <t>Os dados relativos ao Universo de 2023/24 têm como base os dados preliminares reportados pelos estabelecimentos públicos aos sistemas de gestão do MECI.</t>
  </si>
  <si>
    <t>N.º de estabelecimento públicos</t>
  </si>
  <si>
    <t>Estabelecimentos de ensino público</t>
  </si>
  <si>
    <t>Estabelecimentos de ensino privado</t>
  </si>
  <si>
    <t>Notas:</t>
  </si>
  <si>
    <r>
      <t xml:space="preserve">Bienal </t>
    </r>
    <r>
      <rPr>
        <vertAlign val="superscript"/>
        <sz val="10"/>
        <color theme="0"/>
        <rFont val="Calibri"/>
        <family val="2"/>
        <scheme val="minor"/>
      </rPr>
      <t>1</t>
    </r>
  </si>
  <si>
    <r>
      <t xml:space="preserve">Anual </t>
    </r>
    <r>
      <rPr>
        <vertAlign val="superscript"/>
        <sz val="10"/>
        <color theme="0"/>
        <rFont val="Calibri"/>
        <family val="2"/>
        <scheme val="minor"/>
      </rPr>
      <t>2</t>
    </r>
  </si>
  <si>
    <t xml:space="preserve">Tabela 5 </t>
  </si>
  <si>
    <t>N.º Alunos</t>
  </si>
  <si>
    <t>Classificação Interna Final (CIF)</t>
  </si>
  <si>
    <t xml:space="preserve">Tabela 6 </t>
  </si>
  <si>
    <t>Média e desvio padrão das classificações internas finais nos estabelecimentos públicos por tipo de disciplina, 2017/18 - 2023/24</t>
  </si>
  <si>
    <t>Tabela 4</t>
  </si>
  <si>
    <t>Tabela 3</t>
  </si>
  <si>
    <t>Tabela 2</t>
  </si>
  <si>
    <t>N.º de Alunos</t>
  </si>
  <si>
    <t>Tabela 1</t>
  </si>
  <si>
    <t>Universo (N.º)</t>
  </si>
  <si>
    <t>Amostra (N.º)</t>
  </si>
  <si>
    <t>- Os totais apresentados podem não corresponder à soma das parcelas por razões de arredondamento automático.</t>
  </si>
  <si>
    <t>- Os dados relativos a 2023/24 têm como base dados preliminares reportados pelas escolas públicas aos sistemas de gestão do Ministério da Educação, Inocação e Ciência (MECI).</t>
  </si>
  <si>
    <r>
      <rPr>
        <vertAlign val="superscript"/>
        <sz val="11"/>
        <color theme="1"/>
        <rFont val="Calibri"/>
        <family val="2"/>
        <scheme val="minor"/>
      </rPr>
      <t>1</t>
    </r>
    <r>
      <rPr>
        <sz val="11"/>
        <color theme="1"/>
        <rFont val="Calibri"/>
        <family val="2"/>
        <scheme val="minor"/>
      </rPr>
      <t xml:space="preserve"> Disciplinas bienais - 10.º e 11.º anos</t>
    </r>
  </si>
  <si>
    <r>
      <rPr>
        <b/>
        <sz val="11"/>
        <color theme="1"/>
        <rFont val="Calibri"/>
        <family val="2"/>
        <scheme val="minor"/>
      </rPr>
      <t xml:space="preserve">Fonte: </t>
    </r>
    <r>
      <rPr>
        <sz val="11"/>
        <color theme="1"/>
        <rFont val="Calibri"/>
        <family val="2"/>
        <scheme val="minor"/>
      </rPr>
      <t>DGEEC, MISI e E360, 2017-2024; ENES, JNE 2017-2024.</t>
    </r>
  </si>
  <si>
    <r>
      <rPr>
        <b/>
        <sz val="11"/>
        <color theme="1"/>
        <rFont val="Calibri"/>
        <family val="2"/>
        <scheme val="minor"/>
      </rPr>
      <t xml:space="preserve">Fonte: </t>
    </r>
    <r>
      <rPr>
        <sz val="11"/>
        <color theme="1"/>
        <rFont val="Calibri"/>
        <family val="2"/>
        <scheme val="minor"/>
      </rPr>
      <t>DGEEC, MISI e E360, 2017-2024.</t>
    </r>
  </si>
  <si>
    <t>2017/ 2018</t>
  </si>
  <si>
    <t>2018/ 2019</t>
  </si>
  <si>
    <t>2019/ 2020</t>
  </si>
  <si>
    <t>2020/ 2021</t>
  </si>
  <si>
    <t>2021/ 2022</t>
  </si>
  <si>
    <t>2022/ 2023</t>
  </si>
  <si>
    <t>2023/ 2024</t>
  </si>
  <si>
    <t>Média das classificações internas finais nos estabelecimentos públicos por sexo, 2017/18 - 2023/24</t>
  </si>
  <si>
    <t xml:space="preserve">Tabela 7 </t>
  </si>
  <si>
    <t>Tabela 8</t>
  </si>
  <si>
    <t>Média e desvio padrão das classificações internas finais nos estabelecimentos públicos por curso, 2017/18 - 2023/24</t>
  </si>
  <si>
    <t>CIF - Classificação interna final.</t>
  </si>
  <si>
    <t>DP - Desvio padrão.</t>
  </si>
  <si>
    <t>Tabela 9</t>
  </si>
  <si>
    <r>
      <t>Notas</t>
    </r>
    <r>
      <rPr>
        <sz val="10"/>
        <color theme="1"/>
        <rFont val="Calibri"/>
        <family val="2"/>
        <scheme val="minor"/>
      </rPr>
      <t>:</t>
    </r>
  </si>
  <si>
    <t>Alunos (N.º)</t>
  </si>
  <si>
    <t xml:space="preserve">- </t>
  </si>
  <si>
    <t>- Não aplicável, disciplina sem alunos.</t>
  </si>
  <si>
    <t>- Disciplinas: LE - Língua estrangeira; C.S - Ciências sociais;</t>
  </si>
  <si>
    <t xml:space="preserve">Tabela 11 </t>
  </si>
  <si>
    <t>Disciplinas com moda de 20</t>
  </si>
  <si>
    <t>Alunos com disciplinas com moda de 20 valores</t>
  </si>
  <si>
    <t>N.º</t>
  </si>
  <si>
    <t xml:space="preserve">% </t>
  </si>
  <si>
    <t>Anual</t>
  </si>
  <si>
    <t xml:space="preserve"> - Não aplicável, disciplinas sem alunos.</t>
  </si>
  <si>
    <t xml:space="preserve">Tabela 12 </t>
  </si>
  <si>
    <t>Total de alunos (N.º)</t>
  </si>
  <si>
    <t>Alunos (%)</t>
  </si>
  <si>
    <t>Tabela 12</t>
  </si>
  <si>
    <t xml:space="preserve">* bimodal (18 e 20 valores);** bimodal (16 e 20 valores). </t>
  </si>
  <si>
    <t>Alunos com disciplinas com moda de 20 valores nos estabelecimentos públicos, 2017/18 - 2023/24</t>
  </si>
  <si>
    <t>Estabelecimentos públicos com 30% ou mais de alunos com classificação interna final entre os 19 e os 20 valores, 2017/18 - 2023/24</t>
  </si>
  <si>
    <t xml:space="preserve">Tabela 13 </t>
  </si>
  <si>
    <t>Tabela 14</t>
  </si>
  <si>
    <t>Tabela 15</t>
  </si>
  <si>
    <r>
      <t>Notas</t>
    </r>
    <r>
      <rPr>
        <sz val="8"/>
        <color theme="1"/>
        <rFont val="Calibri"/>
        <family val="2"/>
        <scheme val="minor"/>
      </rPr>
      <t xml:space="preserve">: </t>
    </r>
  </si>
  <si>
    <t>Disciplinas bienais</t>
  </si>
  <si>
    <t>Disciplinas anuais e trienais</t>
  </si>
  <si>
    <t>Tabela 16</t>
  </si>
  <si>
    <t>Tabela 17</t>
  </si>
  <si>
    <t>Tabela 18</t>
  </si>
  <si>
    <t>Média das classificações internas finais nos estabelecimentos privados por sexo, 2017/18 - 2023/24</t>
  </si>
  <si>
    <t xml:space="preserve">Tabela 19 </t>
  </si>
  <si>
    <t>Tabela 20</t>
  </si>
  <si>
    <t>Disciplinas: LE - Língua estrangeira; C.S - Ciências sociais;</t>
  </si>
  <si>
    <t>Média das classificações internas finais e desvio padrão às disciplinas bienais nos estabelecimentos privados, 2017/18 - 2023/24</t>
  </si>
  <si>
    <t>Tabela 21</t>
  </si>
  <si>
    <t>Tabela 22</t>
  </si>
  <si>
    <t>Tabela 23</t>
  </si>
  <si>
    <t>Trienal</t>
  </si>
  <si>
    <t>Disciplinas: LE - Língua estrangeira; C.S - Ciências sociais.</t>
  </si>
  <si>
    <t>Disciplinas: LE - Língua estrangeira.</t>
  </si>
  <si>
    <t xml:space="preserve">*bimodal (19 e 20 valores); </t>
  </si>
  <si>
    <t xml:space="preserve">*** bimodal (18 e 20 valores); </t>
  </si>
  <si>
    <t xml:space="preserve">**** bimodal (17 e 20 valores); </t>
  </si>
  <si>
    <t>***** multimodal (15, 16 e 20 valores).</t>
  </si>
  <si>
    <t>Tabela 24</t>
  </si>
  <si>
    <t>N.º de anos letivos</t>
  </si>
  <si>
    <t>Total de escolas (N.º)</t>
  </si>
  <si>
    <t xml:space="preserve">Tabela 25 </t>
  </si>
  <si>
    <t xml:space="preserve">- No ano letivo 2018/19, nenhum destes estabelecimentos de ensino apresentava 30% ou mais de alunos com classificação entre 19-20 valores nas disciplinas analisadas. </t>
  </si>
  <si>
    <t>Alunos com disciplinas com moda de 20 valores nos estabelecimentos privados, 2017/18 - 2023/24</t>
  </si>
  <si>
    <t>Comparação entre médias de classificações internas às disciplinas bienais e anuais por natureza do estabelecimento de ensino, 2017/18 - 2023/24</t>
  </si>
  <si>
    <t xml:space="preserve">111 363 </t>
  </si>
  <si>
    <t>112 284</t>
  </si>
  <si>
    <t>110 997</t>
  </si>
  <si>
    <t>Tabela 10</t>
  </si>
  <si>
    <t>2. Comparação entre médias de classificações internas às disciplinas bienais e anuais por natureza do estabelecimento de ensino</t>
  </si>
  <si>
    <t>6. Média e desvio padrão das classificações internas finais nos estabelecimentos públicos por tipo de disciplina</t>
  </si>
  <si>
    <t>7. Média das classificações internas finais nos estabelecimentos públicos por sexo</t>
  </si>
  <si>
    <t>8. Média e desvio padrão das classificações internas finais nos estabelecimentos públicos por curso</t>
  </si>
  <si>
    <t>12.1 Alunos com disciplinas com moda de 20 valores nos estabelecimentos públicos (todas as disciplinas)</t>
  </si>
  <si>
    <t>13. Estabelecimentos públicos com 30% ou mais de alunos com classificação interna final entre os 19 e os 20 valores</t>
  </si>
  <si>
    <t>18. Média das classificações internas finais nos estabelecimentos privados por sexo</t>
  </si>
  <si>
    <t>22.  Média das classificações internas finais e desvio padrão às disciplinas anuais nos estabelecimentos privados</t>
  </si>
  <si>
    <t>Distribuição das classificações internas finais nos cursos científico-humanísticos nos estabelecimentos públicos, segundo o número de alunos, 2017/18 - 2023/24</t>
  </si>
  <si>
    <t>5. Distribuição das classificações internas finais nos cursos científico-humanísticos nos estabelecimentos públicos segundo o número de alunos</t>
  </si>
  <si>
    <t>16.  Distribuição das classificações internas finais nos cursos científico-humanísticos nos estabelecimentos privados, segundo o número de alunos</t>
  </si>
  <si>
    <t>Distribuição das classificações internas finais nos cursos científico-humanísticos nos estabelecimentos privados, segundo o número de alunos 2017/18 - 2023/24</t>
  </si>
  <si>
    <t>Média e desvio padrão das classificações internas finais nos estabelecimentos privados por tipo de disciplina, 2017/18 - 2023/24</t>
  </si>
  <si>
    <t>17. Média e desvio padrão das classificações internas finais nos estabelecimentos privados por tipo de disciplina</t>
  </si>
  <si>
    <t>Média e desvio padrão das classificações internas finais nos estabelecimentos privados por curso, 2017/18 - 2023/24</t>
  </si>
  <si>
    <t>19. Média e desvio padrão das classificações internas finais nos estabelecimentos privados por curso</t>
  </si>
  <si>
    <t>23.1  Alunos com disciplinas com moda de 20 valores nos estabelecimentos privados (todas as disciplinas)</t>
  </si>
  <si>
    <r>
      <rPr>
        <vertAlign val="superscript"/>
        <sz val="11"/>
        <color theme="1"/>
        <rFont val="Calibri"/>
        <family val="2"/>
        <scheme val="minor"/>
      </rPr>
      <t>2</t>
    </r>
    <r>
      <rPr>
        <sz val="11"/>
        <color theme="1"/>
        <rFont val="Calibri"/>
        <family val="2"/>
        <scheme val="minor"/>
      </rPr>
      <t xml:space="preserve"> Disciplinas anuais - 12.º ano</t>
    </r>
  </si>
  <si>
    <t>Tabela 23.1</t>
  </si>
  <si>
    <t>Distribuição do número de alunos dos cursos científico-humanísticos, por natureza do estabelecimento de ensino e curso, 2017/18 - 2023/24</t>
  </si>
  <si>
    <t>1. Distribuição do número de alunos dos cursos científico-humanísticos, por natureza do estabelecimento de ensino e curso</t>
  </si>
  <si>
    <t>3. Número de estabelecimentos públicos abrangidos, por ano letivo</t>
  </si>
  <si>
    <t>Número de estabelecimentos públicos abrangidos, por ano letivo, 2017/18 - 2023/24</t>
  </si>
  <si>
    <t>4. Número de alunos dos cursos científico-humanísticos de estabelecimentos públicos abrangidos na análise</t>
  </si>
  <si>
    <t>Número de alunos dos cursos científico-humanísticos de estabelecimentos públicos abrangidos na análise, 2017/18 - 2023/24</t>
  </si>
  <si>
    <t>Média das classificações internas finais e desvio padrão às disciplinas trienais nos estabelecimentos públicos, 2017/18 - 2023/24</t>
  </si>
  <si>
    <t>9. Média das classificações internas finais e desvio padrão às disciplinas trienais nos estabelecimentos públicos</t>
  </si>
  <si>
    <t>10. Média das classificações internas finais e desvio padrão às disciplinas bienais nos estabelecimentos públicos</t>
  </si>
  <si>
    <t>Média das classificações internas finais e desvio padrão às disciplinas bienais nos estabelecimentos públicos, 2017/18 - 2023/24</t>
  </si>
  <si>
    <t>Média das classificações internas finais e desvio padrão às disciplinas anuais nos estabelecimentos públicos, 2017/18 - 2023/24</t>
  </si>
  <si>
    <t>11. Média das classificações internas finais e desvio padrão às disciplinas anuais nos estabelecimentos públicos</t>
  </si>
  <si>
    <t>Número e percentagem de alunos nas disciplinas com moda de 20 valores nos estabelecimentos públicos, 2017/18 - 2023/24</t>
  </si>
  <si>
    <t>12. Número e percentagem de alunos nas disciplinas com moda de 20 valores nos estabelecimentos públicos</t>
  </si>
  <si>
    <t>Número de estabelecimentos privados abrangidos, por ano letivo, 2017/18 - 2023/24</t>
  </si>
  <si>
    <t>14. Número de estabelecimentos privados abrangidos, por ano letivo</t>
  </si>
  <si>
    <t xml:space="preserve">15.  Número de alunos dos cursos científico-humanísticos de estabelecimentos privados abrangidos na análise </t>
  </si>
  <si>
    <t>Número de alunos dos cursos científico-humanísticos de estabelecimentos privados abrangidos na análise, 2017/18 - 2023/24</t>
  </si>
  <si>
    <t>Média das classificações internas finais e desvio padrão às disciplinas trienais nos estabelecimentos privados, 2017/18 - 2023/24</t>
  </si>
  <si>
    <t>20.  Média das classificações internas finais e desvio padrão às disciplinas trienais nos estabelecimentos privados</t>
  </si>
  <si>
    <t>21.  Média das classificações internas finais e desvio padrão às disciplinas bienais nos estabelecimentos privados</t>
  </si>
  <si>
    <t>Média das classificações internas finais e desvio padrão às disciplinas anuais nos estabelecimentos privados, 2017/18 - 2023/24</t>
  </si>
  <si>
    <t>Número e percentagem de alunos nas disciplinas com moda de 20 valores nos estabelecimentos privados, 2017/18 - 2023/24</t>
  </si>
  <si>
    <t>23.  Número e percentagem de alunos nas disciplinas com moda de 20 valores nos estabelecimentos privados</t>
  </si>
  <si>
    <t>Número de repetições de estabelecimentos privados com 30% ou mais alunos com classificação interna final entre os 19 e os 20 valores a pelo menos uma disciplina, 2017/18 - 2023/24</t>
  </si>
  <si>
    <t>Número de estabelecimentos privados e percentagem de alunos com classificação interna final entre os 19 e 20 valores, 2017/18 - 2023/24</t>
  </si>
  <si>
    <t>24.  Número de repetições de estabelecimentos privados com 30% ou mais alunos com classificação interna final entre os 19 e os 20 valores a pelo menos uma disciplina</t>
  </si>
  <si>
    <t>25.  Número de estabelecimentos privados e percentagem de alunos com classificação interna final entre os 19 e 20 valores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</si>
</sst>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sz val="12"/>
      <color theme="0"/>
      <name val="Calibri"/>
      <family val="2"/>
      <scheme val="minor"/>
    </font>
    <font>
      <sz val="12"/>
      <color theme="1"/>
      <name val="Calibri"/>
      <family val="2"/>
      <scheme val="minor"/>
    </font>
    <font>
      <sz val="12"/>
      <name val="Calibri"/>
      <family val="2"/>
      <scheme val="minor"/>
    </font>
    <font>
      <sz val="10"/>
      <color theme="1"/>
      <name val="Calibri"/>
      <family val="2"/>
      <scheme val="minor"/>
    </font>
    <font>
      <sz val="10"/>
      <name val="Calibri"/>
      <family val="2"/>
      <scheme val="minor"/>
    </font>
    <font>
      <u/>
      <sz val="11"/>
      <color theme="10"/>
      <name val="Calibri"/>
      <family val="2"/>
      <scheme val="minor"/>
    </font>
    <font>
      <b/>
      <sz val="10"/>
      <color theme="1"/>
      <name val="Calibri"/>
      <family val="2"/>
      <scheme val="minor"/>
    </font>
    <font>
      <sz val="14"/>
      <color theme="1"/>
      <name val="Calibri"/>
      <family val="2"/>
      <scheme val="minor"/>
    </font>
    <font>
      <b/>
      <sz val="12"/>
      <color theme="0"/>
      <name val="Calibri"/>
      <family val="2"/>
      <scheme val="minor"/>
    </font>
    <font>
      <sz val="10"/>
      <name val="Arial"/>
      <family val="2"/>
    </font>
    <font>
      <b/>
      <sz val="10"/>
      <color rgb="FF0F243E"/>
      <name val="Arial"/>
      <family val="2"/>
    </font>
    <font>
      <b/>
      <sz val="10"/>
      <name val="Arial"/>
      <family val="2"/>
    </font>
    <font>
      <b/>
      <sz val="10"/>
      <name val="Calibri"/>
      <family val="2"/>
      <scheme val="minor"/>
    </font>
    <font>
      <sz val="10"/>
      <name val="Tahoma"/>
      <family val="2"/>
    </font>
    <font>
      <u/>
      <sz val="10"/>
      <color indexed="12"/>
      <name val="Arial"/>
      <family val="2"/>
    </font>
    <font>
      <u/>
      <sz val="10"/>
      <color indexed="12"/>
      <name val="Calibri"/>
      <family val="2"/>
      <scheme val="minor"/>
    </font>
    <font>
      <b/>
      <sz val="12"/>
      <color theme="8" tint="-0.249977111117893"/>
      <name val="Calibri"/>
      <family val="2"/>
      <scheme val="minor"/>
    </font>
    <font>
      <b/>
      <sz val="10"/>
      <color theme="8" tint="-0.249977111117893"/>
      <name val="Arial"/>
      <family val="2"/>
    </font>
    <font>
      <sz val="10"/>
      <color theme="8" tint="-0.249977111117893"/>
      <name val="Arial"/>
      <family val="2"/>
    </font>
    <font>
      <b/>
      <sz val="14"/>
      <color theme="8" tint="-0.249977111117893"/>
      <name val="Calibri"/>
      <family val="2"/>
      <scheme val="minor"/>
    </font>
    <font>
      <sz val="11"/>
      <color theme="8" tint="-0.249977111117893"/>
      <name val="Calibri"/>
      <family val="2"/>
      <scheme val="minor"/>
    </font>
    <font>
      <sz val="12"/>
      <color theme="8" tint="-0.249977111117893"/>
      <name val="Calibri"/>
      <family val="2"/>
      <scheme val="minor"/>
    </font>
    <font>
      <b/>
      <sz val="11"/>
      <color theme="0"/>
      <name val="Calibri"/>
      <family val="2"/>
      <scheme val="minor"/>
    </font>
    <font>
      <b/>
      <sz val="11"/>
      <color theme="1"/>
      <name val="Calibri"/>
      <family val="2"/>
      <scheme val="minor"/>
    </font>
    <font>
      <sz val="11"/>
      <color rgb="FF000000"/>
      <name val="Calibri"/>
      <family val="2"/>
      <scheme val="minor"/>
    </font>
    <font>
      <sz val="9"/>
      <color rgb="FF000000"/>
      <name val="Calibri"/>
      <family val="2"/>
      <scheme val="minor"/>
    </font>
    <font>
      <sz val="8"/>
      <color theme="1"/>
      <name val="Calibri"/>
      <family val="2"/>
      <scheme val="minor"/>
    </font>
    <font>
      <b/>
      <sz val="8"/>
      <color theme="1"/>
      <name val="Calibri"/>
      <family val="2"/>
      <scheme val="minor"/>
    </font>
    <font>
      <b/>
      <sz val="10"/>
      <color rgb="FF000000"/>
      <name val="Calibri"/>
      <family val="2"/>
      <scheme val="minor"/>
    </font>
    <font>
      <sz val="12"/>
      <color rgb="FF000000"/>
      <name val="Calibri"/>
      <family val="2"/>
      <scheme val="minor"/>
    </font>
    <font>
      <b/>
      <sz val="12"/>
      <color rgb="FFFFFFFF"/>
      <name val="Calibri"/>
      <family val="2"/>
      <scheme val="minor"/>
    </font>
    <font>
      <sz val="10"/>
      <color theme="0"/>
      <name val="Calibri"/>
      <family val="2"/>
      <scheme val="minor"/>
    </font>
    <font>
      <b/>
      <sz val="10"/>
      <color theme="0"/>
      <name val="Calibri"/>
      <family val="2"/>
      <scheme val="minor"/>
    </font>
    <font>
      <b/>
      <sz val="11"/>
      <color rgb="FF000000"/>
      <name val="Calibri"/>
      <family val="2"/>
      <scheme val="minor"/>
    </font>
    <font>
      <sz val="10"/>
      <color rgb="FF000000"/>
      <name val="Calibri"/>
      <family val="2"/>
      <scheme val="minor"/>
    </font>
    <font>
      <sz val="8"/>
      <name val="Calibri"/>
      <family val="2"/>
      <scheme val="minor"/>
    </font>
    <font>
      <b/>
      <sz val="9"/>
      <color rgb="FF000000"/>
      <name val="Calibri"/>
      <family val="2"/>
      <scheme val="minor"/>
    </font>
    <font>
      <b/>
      <sz val="9"/>
      <color theme="1"/>
      <name val="Calibri"/>
      <family val="2"/>
      <scheme val="minor"/>
    </font>
    <font>
      <b/>
      <sz val="12"/>
      <color rgb="FF000000"/>
      <name val="Calibri"/>
      <family val="2"/>
      <scheme val="minor"/>
    </font>
    <font>
      <b/>
      <sz val="16"/>
      <color theme="8" tint="-0.249977111117893"/>
      <name val="Calibri"/>
      <family val="2"/>
      <scheme val="minor"/>
    </font>
    <font>
      <b/>
      <sz val="16"/>
      <name val="Calibri"/>
      <family val="2"/>
      <scheme val="minor"/>
    </font>
    <font>
      <sz val="11"/>
      <name val="Calibri"/>
      <family val="2"/>
      <scheme val="minor"/>
    </font>
    <font>
      <sz val="12"/>
      <color rgb="FFFFFFFF"/>
      <name val="Calibri"/>
      <family val="2"/>
      <scheme val="minor"/>
    </font>
    <font>
      <sz val="11"/>
      <color rgb="FFFF0000"/>
      <name val="Calibri"/>
      <family val="2"/>
      <scheme val="minor"/>
    </font>
    <font>
      <sz val="11"/>
      <color theme="0"/>
      <name val="Calibri"/>
      <family val="2"/>
      <scheme val="minor"/>
    </font>
    <font>
      <sz val="11"/>
      <color rgb="FFFFFFFF"/>
      <name val="Calibri"/>
      <family val="2"/>
      <scheme val="minor"/>
    </font>
    <font>
      <b/>
      <sz val="12"/>
      <color theme="1"/>
      <name val="Calibri"/>
      <family val="2"/>
      <scheme val="minor"/>
    </font>
    <font>
      <vertAlign val="superscript"/>
      <sz val="10"/>
      <color theme="0"/>
      <name val="Calibri"/>
      <family val="2"/>
      <scheme val="minor"/>
    </font>
    <font>
      <b/>
      <sz val="11"/>
      <color rgb="FFFFFFFF"/>
      <name val="Calibri"/>
      <family val="2"/>
      <scheme val="minor"/>
    </font>
    <font>
      <vertAlign val="superscript"/>
      <sz val="11"/>
      <color theme="1"/>
      <name val="Calibri"/>
      <family val="2"/>
      <scheme val="minor"/>
    </font>
    <font>
      <sz val="9"/>
      <color theme="1"/>
      <name val="Calibri"/>
      <family val="2"/>
      <scheme val="minor"/>
    </font>
  </fonts>
  <fills count="7">
    <fill>
      <patternFill patternType="none"/>
    </fill>
    <fill>
      <patternFill patternType="gray125"/>
    </fill>
    <fill>
      <patternFill patternType="solid">
        <fgColor theme="8" tint="-0.249977111117893"/>
        <bgColor indexed="64"/>
      </patternFill>
    </fill>
    <fill>
      <patternFill patternType="solid">
        <fgColor rgb="FF2F5496"/>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s>
  <borders count="41">
    <border>
      <left/>
      <right/>
      <top/>
      <bottom/>
      <diagonal/>
    </border>
    <border>
      <left/>
      <right/>
      <top/>
      <bottom style="thick">
        <color theme="8" tint="-0.24994659260841701"/>
      </bottom>
      <diagonal/>
    </border>
    <border>
      <left/>
      <right/>
      <top style="thick">
        <color theme="4" tint="-0.2499465926084170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bottom>
      <diagonal/>
    </border>
    <border>
      <left style="thin">
        <color theme="0" tint="-0.34998626667073579"/>
      </left>
      <right style="thin">
        <color theme="0" tint="-0.34998626667073579"/>
      </right>
      <top style="thin">
        <color theme="0"/>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bottom>
      <diagonal/>
    </border>
    <border>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34998626667073579"/>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34998626667073579"/>
      </left>
      <right style="thin">
        <color theme="0" tint="-0.14996795556505021"/>
      </right>
      <top style="thin">
        <color theme="0" tint="-0.34998626667073579"/>
      </top>
      <bottom/>
      <diagonal/>
    </border>
    <border>
      <left style="thin">
        <color theme="0" tint="-0.34998626667073579"/>
      </left>
      <right style="thin">
        <color theme="0" tint="-0.14996795556505021"/>
      </right>
      <top/>
      <bottom/>
      <diagonal/>
    </border>
    <border>
      <left style="thin">
        <color theme="0" tint="-0.34998626667073579"/>
      </left>
      <right style="thin">
        <color theme="0"/>
      </right>
      <top style="thin">
        <color theme="0" tint="-0.34998626667073579"/>
      </top>
      <bottom style="thin">
        <color theme="0" tint="-0.34998626667073579"/>
      </bottom>
      <diagonal/>
    </border>
    <border>
      <left style="thin">
        <color theme="0" tint="-0.34998626667073579"/>
      </left>
      <right style="thin">
        <color theme="0" tint="-0.14996795556505021"/>
      </right>
      <top/>
      <bottom style="thin">
        <color theme="0" tint="-0.34998626667073579"/>
      </bottom>
      <diagonal/>
    </border>
    <border>
      <left style="thin">
        <color theme="0" tint="-0.14996795556505021"/>
      </left>
      <right style="thin">
        <color theme="0" tint="-0.14996795556505021"/>
      </right>
      <top style="thin">
        <color theme="0" tint="-0.34998626667073579"/>
      </top>
      <bottom/>
      <diagonal/>
    </border>
    <border>
      <left style="thin">
        <color theme="0" tint="-0.14996795556505021"/>
      </left>
      <right style="thin">
        <color theme="0" tint="-0.14996795556505021"/>
      </right>
      <top/>
      <bottom style="thin">
        <color theme="0" tint="-0.34998626667073579"/>
      </bottom>
      <diagonal/>
    </border>
    <border>
      <left style="thin">
        <color theme="0" tint="-0.14996795556505021"/>
      </left>
      <right style="thin">
        <color theme="0" tint="-0.34998626667073579"/>
      </right>
      <top style="thin">
        <color theme="0" tint="-0.34998626667073579"/>
      </top>
      <bottom/>
      <diagonal/>
    </border>
    <border>
      <left style="thin">
        <color theme="0" tint="-0.14996795556505021"/>
      </left>
      <right style="thin">
        <color theme="0" tint="-0.34998626667073579"/>
      </right>
      <top/>
      <bottom/>
      <diagonal/>
    </border>
    <border>
      <left style="thin">
        <color theme="0" tint="-0.14996795556505021"/>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499984740745262"/>
      </top>
      <bottom/>
      <diagonal/>
    </border>
    <border>
      <left style="thin">
        <color rgb="FF808080"/>
      </left>
      <right style="thin">
        <color rgb="FF808080"/>
      </right>
      <top style="thin">
        <color rgb="FF808080"/>
      </top>
      <bottom/>
      <diagonal/>
    </border>
    <border>
      <left style="thin">
        <color rgb="FF808080"/>
      </left>
      <right style="thin">
        <color rgb="FF808080"/>
      </right>
      <top/>
      <bottom/>
      <diagonal/>
    </border>
    <border>
      <left style="thin">
        <color rgb="FF808080"/>
      </left>
      <right style="thin">
        <color rgb="FF808080"/>
      </right>
      <top/>
      <bottom style="thin">
        <color rgb="FF808080"/>
      </bottom>
      <diagonal/>
    </border>
    <border>
      <left style="medium">
        <color rgb="FFBFBFBF"/>
      </left>
      <right style="medium">
        <color rgb="FFBFBFBF"/>
      </right>
      <top style="medium">
        <color rgb="FFFFFFFF"/>
      </top>
      <bottom style="medium">
        <color rgb="FFBFBFBF"/>
      </bottom>
      <diagonal/>
    </border>
    <border>
      <left/>
      <right style="medium">
        <color rgb="FFBFBFBF"/>
      </right>
      <top style="medium">
        <color rgb="FFFFFFFF"/>
      </top>
      <bottom style="medium">
        <color rgb="FFBFBFBF"/>
      </bottom>
      <diagonal/>
    </border>
    <border>
      <left style="thin">
        <color rgb="FF808080"/>
      </left>
      <right style="thin">
        <color rgb="FF808080"/>
      </right>
      <top/>
      <bottom style="thin">
        <color indexed="64"/>
      </bottom>
      <diagonal/>
    </border>
    <border>
      <left style="thin">
        <color rgb="FF808080"/>
      </left>
      <right style="thin">
        <color rgb="FF808080"/>
      </right>
      <top style="thin">
        <color indexed="64"/>
      </top>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1" fillId="0" borderId="0"/>
    <xf numFmtId="0" fontId="16" fillId="0" borderId="0" applyNumberFormat="0" applyFill="0" applyBorder="0" applyAlignment="0" applyProtection="0">
      <alignment vertical="top"/>
      <protection locked="0"/>
    </xf>
  </cellStyleXfs>
  <cellXfs count="402">
    <xf numFmtId="0" fontId="0" fillId="0" borderId="0" xfId="0"/>
    <xf numFmtId="0" fontId="4" fillId="0" borderId="0" xfId="0" applyFont="1" applyAlignment="1">
      <alignment horizontal="center" vertical="center"/>
    </xf>
    <xf numFmtId="3" fontId="4" fillId="0" borderId="0" xfId="0" applyNumberFormat="1" applyFont="1" applyAlignment="1">
      <alignment horizontal="right" vertical="center"/>
    </xf>
    <xf numFmtId="9" fontId="4" fillId="0" borderId="0" xfId="0" applyNumberFormat="1" applyFont="1" applyAlignment="1">
      <alignment horizontal="right" vertical="center"/>
    </xf>
    <xf numFmtId="0" fontId="3" fillId="0" borderId="0" xfId="0" applyFont="1"/>
    <xf numFmtId="0" fontId="5" fillId="0" borderId="0" xfId="0" applyFont="1"/>
    <xf numFmtId="0" fontId="3" fillId="0" borderId="0" xfId="0" applyFont="1" applyAlignment="1">
      <alignment horizontal="left" wrapText="1"/>
    </xf>
    <xf numFmtId="0" fontId="11" fillId="0" borderId="0" xfId="3"/>
    <xf numFmtId="0" fontId="12" fillId="0" borderId="2" xfId="3" applyFont="1" applyBorder="1" applyAlignment="1">
      <alignment horizontal="justify" vertical="center"/>
    </xf>
    <xf numFmtId="0" fontId="11" fillId="0" borderId="2" xfId="3" applyBorder="1"/>
    <xf numFmtId="0" fontId="13" fillId="0" borderId="0" xfId="3" applyFont="1" applyAlignment="1">
      <alignment horizontal="justify" vertical="center"/>
    </xf>
    <xf numFmtId="0" fontId="14" fillId="0" borderId="0" xfId="3" applyFont="1" applyAlignment="1">
      <alignment horizontal="justify" vertical="center"/>
    </xf>
    <xf numFmtId="0" fontId="6" fillId="0" borderId="0" xfId="3" applyFont="1"/>
    <xf numFmtId="0" fontId="6" fillId="0" borderId="0" xfId="3" applyFont="1" applyAlignment="1">
      <alignment horizontal="left" vertical="center"/>
    </xf>
    <xf numFmtId="0" fontId="15" fillId="0" borderId="0" xfId="3" applyFont="1" applyAlignment="1">
      <alignment horizontal="left" vertical="center" wrapText="1"/>
    </xf>
    <xf numFmtId="0" fontId="6" fillId="0" borderId="0" xfId="3" applyFont="1" applyAlignment="1">
      <alignment horizontal="left" vertical="top" wrapText="1"/>
    </xf>
    <xf numFmtId="0" fontId="6" fillId="0" borderId="0" xfId="3" applyFont="1" applyAlignment="1">
      <alignment vertical="center"/>
    </xf>
    <xf numFmtId="0" fontId="15" fillId="0" borderId="0" xfId="3" applyFont="1" applyAlignment="1">
      <alignment horizontal="left" vertical="center"/>
    </xf>
    <xf numFmtId="0" fontId="17" fillId="0" borderId="0" xfId="4" applyFont="1" applyAlignment="1" applyProtection="1">
      <alignment horizontal="left" vertical="center"/>
    </xf>
    <xf numFmtId="49" fontId="6" fillId="0" borderId="0" xfId="3" applyNumberFormat="1" applyFont="1" applyAlignment="1">
      <alignment horizontal="left" vertical="center"/>
    </xf>
    <xf numFmtId="17" fontId="11" fillId="0" borderId="0" xfId="3" applyNumberFormat="1"/>
    <xf numFmtId="0" fontId="3" fillId="0" borderId="0" xfId="0" applyFont="1" applyAlignment="1">
      <alignment vertical="center" wrapText="1"/>
    </xf>
    <xf numFmtId="0" fontId="3" fillId="0" borderId="0" xfId="0" applyFont="1" applyAlignment="1">
      <alignment wrapText="1"/>
    </xf>
    <xf numFmtId="0" fontId="18" fillId="0" borderId="0" xfId="3" applyFont="1" applyAlignment="1">
      <alignment horizontal="left" vertical="center"/>
    </xf>
    <xf numFmtId="0" fontId="19" fillId="0" borderId="0" xfId="3" applyFont="1" applyAlignment="1">
      <alignment horizontal="left" vertical="center"/>
    </xf>
    <xf numFmtId="0" fontId="20" fillId="0" borderId="0" xfId="3" applyFont="1"/>
    <xf numFmtId="0" fontId="22" fillId="0" borderId="0" xfId="0" applyFont="1"/>
    <xf numFmtId="0" fontId="23" fillId="0" borderId="0" xfId="0" applyFont="1"/>
    <xf numFmtId="0" fontId="21" fillId="0" borderId="0" xfId="3" applyFont="1" applyAlignment="1">
      <alignment horizontal="left" vertical="center"/>
    </xf>
    <xf numFmtId="0" fontId="0" fillId="0" borderId="0" xfId="0" applyAlignment="1">
      <alignment vertical="center"/>
    </xf>
    <xf numFmtId="0" fontId="8" fillId="0" borderId="0" xfId="0" applyFont="1" applyAlignment="1">
      <alignment horizontal="justify" vertical="center"/>
    </xf>
    <xf numFmtId="0" fontId="0" fillId="0" borderId="0" xfId="0" applyAlignment="1">
      <alignment wrapText="1"/>
    </xf>
    <xf numFmtId="0" fontId="21" fillId="0" borderId="1" xfId="3" applyFont="1" applyBorder="1" applyAlignment="1">
      <alignment vertical="center"/>
    </xf>
    <xf numFmtId="0" fontId="0" fillId="0" borderId="0" xfId="0" applyAlignment="1">
      <alignment vertical="top" wrapText="1"/>
    </xf>
    <xf numFmtId="0" fontId="14" fillId="0" borderId="0" xfId="0" applyFont="1" applyAlignment="1">
      <alignment horizontal="left" vertical="center"/>
    </xf>
    <xf numFmtId="0" fontId="5" fillId="0" borderId="0" xfId="0" applyFont="1" applyAlignment="1">
      <alignment vertical="center"/>
    </xf>
    <xf numFmtId="0" fontId="9" fillId="0" borderId="0" xfId="0" applyFont="1" applyAlignment="1">
      <alignment wrapText="1"/>
    </xf>
    <xf numFmtId="0" fontId="29" fillId="0" borderId="0" xfId="0" applyFont="1" applyAlignment="1">
      <alignment horizontal="justify" vertical="center"/>
    </xf>
    <xf numFmtId="0" fontId="8" fillId="0" borderId="0" xfId="0" applyFont="1" applyAlignment="1">
      <alignment vertical="center"/>
    </xf>
    <xf numFmtId="0" fontId="29" fillId="0" borderId="0" xfId="0" applyFont="1" applyAlignment="1">
      <alignment vertical="center"/>
    </xf>
    <xf numFmtId="0" fontId="25" fillId="0" borderId="0" xfId="0" applyFont="1"/>
    <xf numFmtId="3" fontId="3" fillId="0" borderId="7" xfId="0" applyNumberFormat="1" applyFont="1" applyBorder="1"/>
    <xf numFmtId="3" fontId="3" fillId="0" borderId="8" xfId="0" applyNumberFormat="1" applyFont="1" applyBorder="1"/>
    <xf numFmtId="0" fontId="2" fillId="2" borderId="4" xfId="0" applyFont="1" applyFill="1" applyBorder="1"/>
    <xf numFmtId="0" fontId="2" fillId="2" borderId="5" xfId="0" applyFont="1" applyFill="1" applyBorder="1"/>
    <xf numFmtId="0" fontId="25" fillId="0" borderId="0" xfId="0" applyFont="1" applyAlignment="1">
      <alignment horizontal="center" vertical="center"/>
    </xf>
    <xf numFmtId="0" fontId="25" fillId="0" borderId="0" xfId="0" applyFont="1" applyAlignment="1">
      <alignment horizontal="justify" vertical="center"/>
    </xf>
    <xf numFmtId="0" fontId="36" fillId="0" borderId="0" xfId="0" applyFont="1" applyAlignment="1">
      <alignment vertical="center"/>
    </xf>
    <xf numFmtId="0" fontId="30" fillId="0" borderId="0" xfId="0" applyFont="1" applyAlignment="1">
      <alignment vertical="center"/>
    </xf>
    <xf numFmtId="0" fontId="0" fillId="0" borderId="8" xfId="0" applyBorder="1"/>
    <xf numFmtId="0" fontId="8" fillId="0" borderId="0" xfId="0" applyFont="1"/>
    <xf numFmtId="0" fontId="36" fillId="0" borderId="0" xfId="0" applyFont="1" applyAlignment="1">
      <alignment horizontal="justify" vertical="center"/>
    </xf>
    <xf numFmtId="3" fontId="3" fillId="0" borderId="7" xfId="0" quotePrefix="1" applyNumberFormat="1" applyFont="1" applyBorder="1" applyAlignment="1">
      <alignment horizontal="right"/>
    </xf>
    <xf numFmtId="0" fontId="5" fillId="0" borderId="0" xfId="0" quotePrefix="1" applyFont="1" applyAlignment="1">
      <alignment vertical="center"/>
    </xf>
    <xf numFmtId="0" fontId="0" fillId="0" borderId="3" xfId="0" applyBorder="1"/>
    <xf numFmtId="0" fontId="0" fillId="0" borderId="7" xfId="0" applyBorder="1" applyAlignment="1">
      <alignment horizontal="center"/>
    </xf>
    <xf numFmtId="0" fontId="0" fillId="0" borderId="8" xfId="0" applyBorder="1" applyAlignment="1">
      <alignment horizontal="center"/>
    </xf>
    <xf numFmtId="9" fontId="0" fillId="0" borderId="7" xfId="1" applyFont="1" applyBorder="1" applyAlignment="1">
      <alignment horizontal="center"/>
    </xf>
    <xf numFmtId="0" fontId="0" fillId="0" borderId="7" xfId="0" quotePrefix="1" applyBorder="1" applyAlignment="1">
      <alignment horizontal="center"/>
    </xf>
    <xf numFmtId="9" fontId="0" fillId="0" borderId="8" xfId="1" applyFont="1" applyBorder="1" applyAlignment="1">
      <alignment horizontal="center"/>
    </xf>
    <xf numFmtId="9" fontId="0" fillId="0" borderId="8" xfId="1" quotePrefix="1" applyFont="1" applyBorder="1" applyAlignment="1">
      <alignment horizontal="center"/>
    </xf>
    <xf numFmtId="0" fontId="39" fillId="0" borderId="0" xfId="0" applyFont="1" applyAlignment="1">
      <alignment vertical="center"/>
    </xf>
    <xf numFmtId="9" fontId="0" fillId="0" borderId="7" xfId="1" quotePrefix="1" applyFont="1" applyBorder="1" applyAlignment="1">
      <alignment horizontal="center"/>
    </xf>
    <xf numFmtId="9" fontId="0" fillId="0" borderId="12" xfId="1" applyFont="1" applyBorder="1" applyAlignment="1">
      <alignment horizontal="center"/>
    </xf>
    <xf numFmtId="9" fontId="0" fillId="0" borderId="7" xfId="1" applyFont="1" applyBorder="1" applyAlignment="1">
      <alignment horizontal="right"/>
    </xf>
    <xf numFmtId="0" fontId="42" fillId="6" borderId="0" xfId="0" applyFont="1" applyFill="1" applyAlignment="1">
      <alignment horizontal="center" vertical="center"/>
    </xf>
    <xf numFmtId="0" fontId="4" fillId="0" borderId="0" xfId="0" applyFont="1"/>
    <xf numFmtId="0" fontId="43" fillId="0" borderId="0" xfId="2" applyFont="1" applyAlignment="1">
      <alignment horizontal="left"/>
    </xf>
    <xf numFmtId="0" fontId="43" fillId="0" borderId="0" xfId="2" applyFont="1" applyAlignment="1"/>
    <xf numFmtId="9" fontId="0" fillId="0" borderId="0" xfId="1" applyFont="1"/>
    <xf numFmtId="0" fontId="25" fillId="0" borderId="0" xfId="0" applyFont="1" applyAlignment="1">
      <alignment horizontal="left" wrapText="1"/>
    </xf>
    <xf numFmtId="0" fontId="32" fillId="3" borderId="3" xfId="0" applyFont="1" applyFill="1" applyBorder="1" applyAlignment="1">
      <alignment horizontal="center" vertical="center"/>
    </xf>
    <xf numFmtId="0" fontId="33" fillId="2" borderId="14" xfId="0" applyFont="1" applyFill="1" applyBorder="1" applyAlignment="1">
      <alignment horizontal="left" vertical="center"/>
    </xf>
    <xf numFmtId="0" fontId="25" fillId="0" borderId="0" xfId="0" applyFont="1" applyAlignment="1">
      <alignment horizontal="left" vertical="center" wrapText="1"/>
    </xf>
    <xf numFmtId="3" fontId="26" fillId="0" borderId="3" xfId="0" applyNumberFormat="1" applyFont="1" applyBorder="1" applyAlignment="1">
      <alignment horizontal="right" vertical="center" wrapText="1"/>
    </xf>
    <xf numFmtId="3" fontId="0" fillId="0" borderId="3" xfId="0" applyNumberFormat="1" applyBorder="1" applyAlignment="1">
      <alignment horizontal="right"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48" fillId="0" borderId="0" xfId="0" applyFont="1" applyAlignment="1">
      <alignment horizontal="left" wrapText="1"/>
    </xf>
    <xf numFmtId="0" fontId="48" fillId="0" borderId="0" xfId="0" applyFont="1" applyAlignment="1">
      <alignment wrapText="1"/>
    </xf>
    <xf numFmtId="0" fontId="46" fillId="2" borderId="3" xfId="0" applyFont="1" applyFill="1" applyBorder="1" applyAlignment="1">
      <alignment horizontal="center" vertic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164" fontId="0" fillId="0" borderId="6" xfId="0" applyNumberFormat="1" applyBorder="1" applyAlignment="1">
      <alignment horizontal="center"/>
    </xf>
    <xf numFmtId="164" fontId="0" fillId="0" borderId="7" xfId="0" applyNumberFormat="1" applyBorder="1" applyAlignment="1">
      <alignment horizontal="center"/>
    </xf>
    <xf numFmtId="164" fontId="0" fillId="0" borderId="8" xfId="0" applyNumberFormat="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vertical="center" wrapText="1"/>
    </xf>
    <xf numFmtId="0" fontId="47" fillId="3" borderId="3" xfId="0" applyFont="1" applyFill="1" applyBorder="1" applyAlignment="1">
      <alignment horizontal="left" vertical="center"/>
    </xf>
    <xf numFmtId="9" fontId="26" fillId="0" borderId="3" xfId="0" applyNumberFormat="1" applyFont="1" applyBorder="1" applyAlignment="1">
      <alignment horizontal="center" vertical="center"/>
    </xf>
    <xf numFmtId="0" fontId="46" fillId="2" borderId="3" xfId="0" applyFont="1" applyFill="1" applyBorder="1" applyAlignment="1">
      <alignment horizontal="center" vertical="center" wrapText="1"/>
    </xf>
    <xf numFmtId="0" fontId="46" fillId="2" borderId="3" xfId="0" applyFont="1" applyFill="1" applyBorder="1" applyAlignment="1">
      <alignment horizontal="left" vertical="center" wrapText="1"/>
    </xf>
    <xf numFmtId="0" fontId="25" fillId="0" borderId="0" xfId="0" applyFont="1" applyAlignment="1">
      <alignment vertical="center"/>
    </xf>
    <xf numFmtId="164" fontId="26" fillId="0" borderId="22" xfId="0" applyNumberFormat="1"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164" fontId="26" fillId="0" borderId="23" xfId="0" applyNumberFormat="1" applyFont="1" applyBorder="1" applyAlignment="1">
      <alignment horizontal="center" vertical="center"/>
    </xf>
    <xf numFmtId="164" fontId="35" fillId="0" borderId="22" xfId="0" applyNumberFormat="1" applyFont="1" applyBorder="1" applyAlignment="1">
      <alignment horizontal="center" vertical="center"/>
    </xf>
    <xf numFmtId="164" fontId="35" fillId="0" borderId="23" xfId="0" applyNumberFormat="1" applyFont="1" applyBorder="1" applyAlignment="1">
      <alignment horizontal="center" vertical="center"/>
    </xf>
    <xf numFmtId="0" fontId="26" fillId="0" borderId="22" xfId="0" applyFont="1" applyBorder="1" applyAlignment="1">
      <alignment horizontal="center" vertical="center" wrapText="1"/>
    </xf>
    <xf numFmtId="0" fontId="46" fillId="2" borderId="8" xfId="0" applyFont="1" applyFill="1" applyBorder="1" applyAlignment="1">
      <alignment horizontal="left" vertical="center"/>
    </xf>
    <xf numFmtId="0" fontId="46" fillId="2" borderId="6" xfId="0" applyFont="1" applyFill="1" applyBorder="1" applyAlignment="1">
      <alignment horizontal="left" vertical="center"/>
    </xf>
    <xf numFmtId="0" fontId="46" fillId="2" borderId="6" xfId="0" applyFont="1" applyFill="1" applyBorder="1" applyAlignment="1">
      <alignment horizontal="left" vertical="center" wrapText="1"/>
    </xf>
    <xf numFmtId="0" fontId="46" fillId="2" borderId="7" xfId="0" applyFont="1" applyFill="1" applyBorder="1" applyAlignment="1">
      <alignment horizontal="left" vertical="center"/>
    </xf>
    <xf numFmtId="0" fontId="46" fillId="2" borderId="18" xfId="0" applyFont="1" applyFill="1" applyBorder="1" applyAlignment="1">
      <alignment horizontal="center" vertical="center"/>
    </xf>
    <xf numFmtId="0" fontId="26" fillId="0" borderId="19" xfId="0" applyFont="1" applyBorder="1" applyAlignment="1">
      <alignment horizontal="right" vertical="center"/>
    </xf>
    <xf numFmtId="9" fontId="26" fillId="0" borderId="19" xfId="0" applyNumberFormat="1" applyFont="1" applyBorder="1" applyAlignment="1">
      <alignment horizontal="center" vertical="center"/>
    </xf>
    <xf numFmtId="0" fontId="26" fillId="0" borderId="20" xfId="0" applyFont="1" applyBorder="1" applyAlignment="1">
      <alignment horizontal="right" vertical="center"/>
    </xf>
    <xf numFmtId="9" fontId="26" fillId="0" borderId="20" xfId="0" applyNumberFormat="1" applyFont="1" applyBorder="1" applyAlignment="1">
      <alignment horizontal="center" vertical="center"/>
    </xf>
    <xf numFmtId="0" fontId="26" fillId="0" borderId="21" xfId="0" applyFont="1" applyBorder="1" applyAlignment="1">
      <alignment horizontal="right" vertical="center"/>
    </xf>
    <xf numFmtId="9" fontId="26" fillId="0" borderId="21" xfId="0" applyNumberFormat="1" applyFont="1" applyBorder="1" applyAlignment="1">
      <alignment horizontal="center" vertical="center"/>
    </xf>
    <xf numFmtId="3" fontId="26" fillId="0" borderId="6" xfId="0" applyNumberFormat="1" applyFont="1" applyBorder="1" applyAlignment="1">
      <alignment horizontal="right" vertical="center" wrapText="1"/>
    </xf>
    <xf numFmtId="3" fontId="26" fillId="0" borderId="7" xfId="0" applyNumberFormat="1" applyFont="1" applyBorder="1" applyAlignment="1">
      <alignment horizontal="right" vertical="center" wrapText="1"/>
    </xf>
    <xf numFmtId="3" fontId="0" fillId="0" borderId="7" xfId="0" applyNumberFormat="1" applyBorder="1" applyAlignment="1">
      <alignment horizontal="right" vertical="center" wrapText="1"/>
    </xf>
    <xf numFmtId="3" fontId="0" fillId="0" borderId="8" xfId="0" applyNumberFormat="1" applyBorder="1" applyAlignment="1">
      <alignment horizontal="right" vertical="center" wrapText="1"/>
    </xf>
    <xf numFmtId="0" fontId="46" fillId="2" borderId="3" xfId="0" applyFont="1" applyFill="1" applyBorder="1"/>
    <xf numFmtId="0" fontId="24" fillId="2" borderId="3" xfId="0" applyFont="1" applyFill="1" applyBorder="1" applyAlignment="1">
      <alignment horizontal="left"/>
    </xf>
    <xf numFmtId="164" fontId="25" fillId="0" borderId="8" xfId="0" applyNumberFormat="1" applyFont="1" applyBorder="1" applyAlignment="1">
      <alignment horizontal="center"/>
    </xf>
    <xf numFmtId="164" fontId="3" fillId="0" borderId="8" xfId="0" applyNumberFormat="1" applyFont="1" applyBorder="1" applyAlignment="1">
      <alignment horizontal="center"/>
    </xf>
    <xf numFmtId="164" fontId="3" fillId="0" borderId="3" xfId="0" applyNumberFormat="1" applyFont="1" applyBorder="1" applyAlignment="1">
      <alignment horizontal="center"/>
    </xf>
    <xf numFmtId="164" fontId="3" fillId="0" borderId="6" xfId="0" applyNumberFormat="1" applyFont="1" applyBorder="1" applyAlignment="1">
      <alignment horizontal="center"/>
    </xf>
    <xf numFmtId="164" fontId="3" fillId="0" borderId="7" xfId="0" applyNumberFormat="1" applyFont="1" applyBorder="1" applyAlignment="1">
      <alignment horizontal="center"/>
    </xf>
    <xf numFmtId="0" fontId="10" fillId="2" borderId="3" xfId="0" applyFont="1" applyFill="1" applyBorder="1" applyAlignment="1">
      <alignment horizontal="center"/>
    </xf>
    <xf numFmtId="0" fontId="0" fillId="0" borderId="0" xfId="0" applyAlignment="1">
      <alignment horizontal="justify" wrapText="1"/>
    </xf>
    <xf numFmtId="0" fontId="25" fillId="0" borderId="0" xfId="0" applyFont="1" applyAlignment="1">
      <alignment vertical="center" wrapText="1"/>
    </xf>
    <xf numFmtId="0" fontId="10" fillId="2" borderId="3" xfId="0" applyFont="1" applyFill="1" applyBorder="1" applyAlignment="1">
      <alignment horizontal="center" wrapText="1"/>
    </xf>
    <xf numFmtId="0" fontId="48" fillId="0" borderId="0" xfId="0" applyFont="1"/>
    <xf numFmtId="0" fontId="10" fillId="2" borderId="3" xfId="0" applyFont="1" applyFill="1" applyBorder="1" applyAlignment="1">
      <alignment vertical="center" wrapText="1"/>
    </xf>
    <xf numFmtId="3" fontId="26" fillId="0" borderId="6" xfId="0" applyNumberFormat="1" applyFont="1" applyBorder="1" applyAlignment="1">
      <alignment horizontal="right" vertical="center"/>
    </xf>
    <xf numFmtId="3" fontId="26" fillId="0" borderId="7" xfId="0" applyNumberFormat="1" applyFont="1" applyBorder="1" applyAlignment="1">
      <alignment horizontal="right" vertical="center"/>
    </xf>
    <xf numFmtId="3" fontId="26" fillId="0" borderId="8" xfId="0" applyNumberFormat="1" applyFont="1" applyBorder="1" applyAlignment="1">
      <alignment horizontal="right" vertical="center"/>
    </xf>
    <xf numFmtId="0" fontId="26" fillId="0" borderId="6" xfId="0" applyFont="1" applyBorder="1" applyAlignment="1">
      <alignment horizontal="right" vertical="center"/>
    </xf>
    <xf numFmtId="164" fontId="26" fillId="0" borderId="7" xfId="0" applyNumberFormat="1" applyFont="1" applyBorder="1" applyAlignment="1">
      <alignment horizontal="right" vertical="center"/>
    </xf>
    <xf numFmtId="0" fontId="26" fillId="0" borderId="7" xfId="0" applyFont="1" applyBorder="1" applyAlignment="1">
      <alignment horizontal="right" vertical="center"/>
    </xf>
    <xf numFmtId="0" fontId="26" fillId="0" borderId="8" xfId="0" applyFont="1" applyBorder="1" applyAlignment="1">
      <alignment horizontal="right" vertical="center"/>
    </xf>
    <xf numFmtId="164" fontId="26" fillId="0" borderId="6" xfId="0" applyNumberFormat="1" applyFont="1" applyBorder="1" applyAlignment="1">
      <alignment horizontal="right" vertical="center"/>
    </xf>
    <xf numFmtId="164" fontId="26" fillId="0" borderId="8" xfId="0" applyNumberFormat="1" applyFont="1" applyBorder="1" applyAlignment="1">
      <alignment horizontal="right" vertical="center"/>
    </xf>
    <xf numFmtId="9" fontId="26" fillId="0" borderId="6" xfId="1" applyFont="1" applyBorder="1" applyAlignment="1">
      <alignment horizontal="center" vertical="center" wrapText="1"/>
    </xf>
    <xf numFmtId="9" fontId="26" fillId="0" borderId="7" xfId="1" applyFont="1" applyBorder="1" applyAlignment="1">
      <alignment horizontal="center" vertical="center" wrapText="1"/>
    </xf>
    <xf numFmtId="9" fontId="26" fillId="0" borderId="8" xfId="1" applyFont="1" applyBorder="1" applyAlignment="1">
      <alignment horizontal="center" vertical="center" wrapText="1"/>
    </xf>
    <xf numFmtId="0" fontId="36" fillId="0" borderId="6" xfId="0" applyFont="1" applyBorder="1" applyAlignment="1">
      <alignment vertical="center"/>
    </xf>
    <xf numFmtId="0" fontId="36" fillId="0" borderId="7" xfId="0" applyFont="1" applyBorder="1" applyAlignment="1">
      <alignment vertical="center"/>
    </xf>
    <xf numFmtId="0" fontId="36" fillId="0" borderId="8" xfId="0" applyFont="1" applyBorder="1" applyAlignment="1">
      <alignment vertical="center"/>
    </xf>
    <xf numFmtId="3" fontId="36" fillId="0" borderId="6" xfId="0" applyNumberFormat="1" applyFont="1" applyBorder="1" applyAlignment="1">
      <alignment horizontal="center" vertical="center"/>
    </xf>
    <xf numFmtId="3" fontId="36" fillId="0" borderId="7" xfId="0" applyNumberFormat="1"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3" fontId="36" fillId="0" borderId="6" xfId="0" applyNumberFormat="1" applyFont="1" applyBorder="1" applyAlignment="1">
      <alignment horizontal="right" vertical="center"/>
    </xf>
    <xf numFmtId="3" fontId="36" fillId="0" borderId="7" xfId="0" applyNumberFormat="1" applyFont="1" applyBorder="1" applyAlignment="1">
      <alignment horizontal="right" vertical="center"/>
    </xf>
    <xf numFmtId="0" fontId="36" fillId="0" borderId="7" xfId="0" applyFont="1" applyBorder="1" applyAlignment="1">
      <alignment horizontal="right" vertical="center"/>
    </xf>
    <xf numFmtId="0" fontId="36" fillId="0" borderId="8" xfId="0" applyFont="1" applyBorder="1" applyAlignment="1">
      <alignment horizontal="right" vertical="center"/>
    </xf>
    <xf numFmtId="3" fontId="36" fillId="0" borderId="6" xfId="0" applyNumberFormat="1" applyFont="1" applyBorder="1" applyAlignment="1">
      <alignment vertical="center"/>
    </xf>
    <xf numFmtId="3" fontId="36" fillId="0" borderId="7" xfId="0" applyNumberFormat="1" applyFont="1" applyBorder="1" applyAlignment="1">
      <alignment vertical="center"/>
    </xf>
    <xf numFmtId="0" fontId="36" fillId="0" borderId="6" xfId="0" applyFont="1" applyBorder="1" applyAlignment="1">
      <alignment horizontal="center" vertical="center"/>
    </xf>
    <xf numFmtId="164" fontId="36" fillId="0" borderId="6" xfId="0" applyNumberFormat="1" applyFont="1" applyBorder="1" applyAlignment="1">
      <alignment horizontal="center" vertical="center"/>
    </xf>
    <xf numFmtId="164" fontId="36" fillId="0" borderId="7" xfId="0" applyNumberFormat="1" applyFont="1" applyBorder="1" applyAlignment="1">
      <alignment horizontal="center" vertical="center"/>
    </xf>
    <xf numFmtId="164" fontId="36" fillId="0" borderId="8" xfId="0" applyNumberFormat="1" applyFont="1" applyBorder="1" applyAlignment="1">
      <alignment horizontal="center" vertical="center"/>
    </xf>
    <xf numFmtId="0" fontId="10" fillId="2" borderId="6" xfId="0" applyFont="1" applyFill="1" applyBorder="1" applyAlignment="1">
      <alignment horizontal="center" vertical="center" wrapText="1"/>
    </xf>
    <xf numFmtId="0" fontId="27" fillId="0" borderId="7" xfId="0" applyFont="1" applyBorder="1" applyAlignment="1">
      <alignment vertical="center"/>
    </xf>
    <xf numFmtId="0" fontId="27" fillId="0" borderId="8" xfId="0" applyFont="1" applyBorder="1" applyAlignment="1">
      <alignment vertical="center"/>
    </xf>
    <xf numFmtId="164" fontId="36" fillId="0" borderId="7" xfId="0" applyNumberFormat="1" applyFont="1" applyBorder="1" applyAlignment="1">
      <alignment horizontal="right" vertical="center"/>
    </xf>
    <xf numFmtId="164" fontId="36" fillId="0" borderId="6" xfId="0" applyNumberFormat="1" applyFont="1" applyBorder="1" applyAlignment="1">
      <alignment horizontal="right" vertical="center"/>
    </xf>
    <xf numFmtId="164" fontId="36" fillId="0" borderId="8" xfId="0" applyNumberFormat="1" applyFont="1" applyBorder="1" applyAlignment="1">
      <alignment horizontal="righ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6" fillId="0" borderId="0" xfId="0" quotePrefix="1" applyFont="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5" fillId="0" borderId="28" xfId="0" applyFont="1" applyBorder="1" applyAlignment="1">
      <alignment horizontal="center" vertical="center"/>
    </xf>
    <xf numFmtId="0" fontId="5" fillId="0" borderId="22" xfId="0" applyFont="1" applyBorder="1" applyAlignment="1">
      <alignment horizontal="center" vertical="center"/>
    </xf>
    <xf numFmtId="0" fontId="5" fillId="0" borderId="29" xfId="0" applyFont="1" applyBorder="1" applyAlignment="1">
      <alignment horizontal="center" vertical="center"/>
    </xf>
    <xf numFmtId="9" fontId="5" fillId="0" borderId="30" xfId="1" applyFont="1" applyBorder="1"/>
    <xf numFmtId="9" fontId="5" fillId="0" borderId="31" xfId="1" applyFont="1" applyBorder="1"/>
    <xf numFmtId="0" fontId="5" fillId="0" borderId="31" xfId="0" quotePrefix="1" applyFont="1" applyBorder="1" applyAlignment="1">
      <alignment horizontal="right"/>
    </xf>
    <xf numFmtId="9" fontId="5" fillId="0" borderId="31" xfId="1" applyFont="1" applyBorder="1" applyAlignment="1">
      <alignment horizontal="right"/>
    </xf>
    <xf numFmtId="9" fontId="5" fillId="0" borderId="32" xfId="1" applyFont="1" applyBorder="1" applyAlignment="1">
      <alignment horizontal="right"/>
    </xf>
    <xf numFmtId="0" fontId="0" fillId="0" borderId="6" xfId="0" applyBorder="1"/>
    <xf numFmtId="3" fontId="5" fillId="0" borderId="6" xfId="0" applyNumberFormat="1" applyFont="1" applyBorder="1"/>
    <xf numFmtId="9" fontId="0" fillId="0" borderId="6" xfId="1" applyFont="1" applyBorder="1" applyAlignment="1">
      <alignment horizontal="center"/>
    </xf>
    <xf numFmtId="0" fontId="0" fillId="0" borderId="7" xfId="0" applyBorder="1"/>
    <xf numFmtId="3" fontId="5" fillId="0" borderId="7" xfId="0" applyNumberFormat="1" applyFont="1" applyBorder="1"/>
    <xf numFmtId="3" fontId="5" fillId="0" borderId="8" xfId="0" applyNumberFormat="1" applyFont="1" applyBorder="1"/>
    <xf numFmtId="0" fontId="25" fillId="0" borderId="0" xfId="0" applyFont="1" applyAlignment="1">
      <alignment horizontal="left" vertical="center"/>
    </xf>
    <xf numFmtId="0" fontId="0" fillId="0" borderId="0" xfId="0" applyAlignment="1">
      <alignment horizontal="left" vertical="center"/>
    </xf>
    <xf numFmtId="3" fontId="0" fillId="0" borderId="6" xfId="0" applyNumberFormat="1" applyBorder="1"/>
    <xf numFmtId="3" fontId="0" fillId="0" borderId="7" xfId="0" applyNumberFormat="1" applyBorder="1"/>
    <xf numFmtId="3" fontId="0" fillId="0" borderId="8" xfId="0" applyNumberFormat="1" applyBorder="1"/>
    <xf numFmtId="9" fontId="26" fillId="0" borderId="6" xfId="0" applyNumberFormat="1" applyFont="1" applyBorder="1" applyAlignment="1">
      <alignment horizontal="center" vertical="center"/>
    </xf>
    <xf numFmtId="9" fontId="26" fillId="0" borderId="7" xfId="0" applyNumberFormat="1" applyFont="1" applyBorder="1" applyAlignment="1">
      <alignment horizontal="center" vertical="center"/>
    </xf>
    <xf numFmtId="9" fontId="26" fillId="0" borderId="8" xfId="0" applyNumberFormat="1"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34" fillId="2" borderId="18" xfId="0" applyFont="1" applyFill="1" applyBorder="1" applyAlignment="1">
      <alignment horizontal="center" vertical="center" wrapText="1"/>
    </xf>
    <xf numFmtId="0" fontId="0" fillId="0" borderId="33" xfId="0" applyBorder="1" applyAlignment="1">
      <alignment horizontal="center"/>
    </xf>
    <xf numFmtId="9" fontId="0" fillId="0" borderId="33" xfId="1" applyFont="1" applyBorder="1" applyAlignment="1">
      <alignment horizontal="center"/>
    </xf>
    <xf numFmtId="0" fontId="0" fillId="0" borderId="33" xfId="0" quotePrefix="1" applyBorder="1" applyAlignment="1">
      <alignment horizontal="center"/>
    </xf>
    <xf numFmtId="9" fontId="0" fillId="0" borderId="33" xfId="1" applyFont="1" applyBorder="1" applyAlignment="1">
      <alignment horizontal="right"/>
    </xf>
    <xf numFmtId="9" fontId="0" fillId="0" borderId="10" xfId="1" applyFont="1" applyBorder="1" applyAlignment="1">
      <alignment horizontal="center"/>
    </xf>
    <xf numFmtId="0" fontId="31" fillId="0" borderId="6" xfId="0" applyFont="1" applyBorder="1" applyAlignment="1">
      <alignment horizontal="right" vertical="center"/>
    </xf>
    <xf numFmtId="0" fontId="31" fillId="0" borderId="7" xfId="0" applyFont="1" applyBorder="1" applyAlignment="1">
      <alignment horizontal="right" vertical="center"/>
    </xf>
    <xf numFmtId="0" fontId="31" fillId="0" borderId="8" xfId="0" applyFont="1" applyBorder="1" applyAlignment="1">
      <alignment horizontal="right" vertical="center"/>
    </xf>
    <xf numFmtId="0" fontId="45" fillId="0" borderId="0" xfId="0" applyFont="1"/>
    <xf numFmtId="0" fontId="25" fillId="0" borderId="0" xfId="0" applyFont="1" applyAlignment="1">
      <alignment wrapText="1"/>
    </xf>
    <xf numFmtId="9" fontId="31" fillId="0" borderId="6" xfId="0" applyNumberFormat="1" applyFont="1" applyBorder="1" applyAlignment="1">
      <alignment horizontal="center" vertical="center"/>
    </xf>
    <xf numFmtId="9" fontId="31" fillId="0" borderId="7" xfId="0" applyNumberFormat="1" applyFont="1" applyBorder="1" applyAlignment="1">
      <alignment horizontal="center" vertical="center"/>
    </xf>
    <xf numFmtId="9" fontId="31" fillId="0" borderId="8" xfId="0" applyNumberFormat="1" applyFont="1" applyBorder="1" applyAlignment="1">
      <alignment horizontal="center" vertical="center"/>
    </xf>
    <xf numFmtId="9" fontId="26" fillId="0" borderId="3" xfId="1" applyFont="1" applyBorder="1" applyAlignment="1">
      <alignment horizontal="center" vertical="center" wrapText="1"/>
    </xf>
    <xf numFmtId="0" fontId="10" fillId="2" borderId="4" xfId="0" applyFont="1" applyFill="1" applyBorder="1" applyAlignment="1">
      <alignment horizontal="center" vertical="center"/>
    </xf>
    <xf numFmtId="0" fontId="46" fillId="2" borderId="7" xfId="0" applyFont="1" applyFill="1" applyBorder="1" applyAlignment="1">
      <alignment horizontal="center"/>
    </xf>
    <xf numFmtId="0" fontId="46" fillId="2" borderId="8" xfId="0" applyFont="1" applyFill="1" applyBorder="1" applyAlignment="1">
      <alignment horizontal="center"/>
    </xf>
    <xf numFmtId="0" fontId="0" fillId="0" borderId="0" xfId="0" quotePrefix="1"/>
    <xf numFmtId="164" fontId="48" fillId="0" borderId="3" xfId="0" applyNumberFormat="1" applyFont="1" applyBorder="1" applyAlignment="1">
      <alignment horizontal="center"/>
    </xf>
    <xf numFmtId="0" fontId="48" fillId="0" borderId="0" xfId="0" applyFont="1" applyAlignment="1">
      <alignment vertical="center" wrapText="1"/>
    </xf>
    <xf numFmtId="0" fontId="10" fillId="2" borderId="18" xfId="0" applyFont="1" applyFill="1" applyBorder="1" applyAlignment="1">
      <alignment horizontal="center" vertical="center"/>
    </xf>
    <xf numFmtId="0" fontId="10" fillId="2" borderId="18" xfId="0" applyFont="1" applyFill="1" applyBorder="1" applyAlignment="1">
      <alignment horizontal="center" wrapText="1"/>
    </xf>
    <xf numFmtId="0" fontId="44" fillId="3" borderId="18" xfId="0" applyFont="1" applyFill="1" applyBorder="1" applyAlignment="1">
      <alignment horizontal="left" vertical="center"/>
    </xf>
    <xf numFmtId="164" fontId="3" fillId="0" borderId="18" xfId="0" applyNumberFormat="1" applyFont="1" applyBorder="1" applyAlignment="1">
      <alignment horizontal="center"/>
    </xf>
    <xf numFmtId="0" fontId="10" fillId="2" borderId="18" xfId="0" applyFont="1" applyFill="1" applyBorder="1" applyAlignment="1">
      <alignment horizontal="center" vertical="center" wrapText="1"/>
    </xf>
    <xf numFmtId="0" fontId="10" fillId="2" borderId="18" xfId="0" applyFont="1" applyFill="1" applyBorder="1" applyAlignment="1">
      <alignment vertical="center" wrapText="1"/>
    </xf>
    <xf numFmtId="0" fontId="26" fillId="0" borderId="33" xfId="0" applyFont="1" applyBorder="1" applyAlignment="1">
      <alignment vertical="center"/>
    </xf>
    <xf numFmtId="3" fontId="26" fillId="0" borderId="33" xfId="0" applyNumberFormat="1" applyFont="1" applyBorder="1" applyAlignment="1">
      <alignment horizontal="right" vertical="center"/>
    </xf>
    <xf numFmtId="164" fontId="26" fillId="0" borderId="33" xfId="0" applyNumberFormat="1" applyFont="1" applyBorder="1" applyAlignment="1">
      <alignment horizontal="right" vertical="center"/>
    </xf>
    <xf numFmtId="3" fontId="26" fillId="0" borderId="33" xfId="0" applyNumberFormat="1" applyFont="1" applyBorder="1" applyAlignment="1">
      <alignment horizontal="right" vertical="center" wrapText="1"/>
    </xf>
    <xf numFmtId="164" fontId="26" fillId="0" borderId="33" xfId="0" applyNumberFormat="1" applyFont="1" applyBorder="1" applyAlignment="1">
      <alignment horizontal="right" vertical="center" wrapText="1"/>
    </xf>
    <xf numFmtId="0" fontId="26" fillId="0" borderId="7" xfId="0" applyFont="1" applyBorder="1" applyAlignment="1">
      <alignment vertical="center"/>
    </xf>
    <xf numFmtId="0" fontId="26" fillId="0" borderId="8" xfId="0" applyFont="1" applyBorder="1" applyAlignment="1">
      <alignment vertical="center"/>
    </xf>
    <xf numFmtId="3" fontId="26" fillId="0" borderId="8" xfId="0" applyNumberFormat="1" applyFont="1" applyBorder="1" applyAlignment="1">
      <alignment horizontal="right" vertical="center" wrapText="1"/>
    </xf>
    <xf numFmtId="0" fontId="26" fillId="0" borderId="33" xfId="0" applyFont="1" applyBorder="1" applyAlignment="1">
      <alignment horizontal="center" vertical="center"/>
    </xf>
    <xf numFmtId="164" fontId="26" fillId="0" borderId="7" xfId="0" applyNumberFormat="1"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164" fontId="26" fillId="0" borderId="33" xfId="0" applyNumberFormat="1" applyFont="1" applyBorder="1" applyAlignment="1">
      <alignment horizontal="center" vertical="center"/>
    </xf>
    <xf numFmtId="164" fontId="26" fillId="0" borderId="8" xfId="0" applyNumberFormat="1" applyFont="1" applyBorder="1" applyAlignment="1">
      <alignment horizontal="center" vertical="center"/>
    </xf>
    <xf numFmtId="164" fontId="26" fillId="0" borderId="7" xfId="0" applyNumberFormat="1" applyFont="1" applyBorder="1" applyAlignment="1">
      <alignment horizontal="right" vertical="center" wrapText="1"/>
    </xf>
    <xf numFmtId="164" fontId="26" fillId="0" borderId="8" xfId="0" applyNumberFormat="1" applyFont="1" applyBorder="1" applyAlignment="1">
      <alignment horizontal="right" vertical="center" wrapText="1"/>
    </xf>
    <xf numFmtId="164" fontId="5" fillId="0" borderId="6" xfId="0" applyNumberFormat="1" applyFont="1" applyBorder="1"/>
    <xf numFmtId="164" fontId="5" fillId="0" borderId="7" xfId="0" applyNumberFormat="1" applyFont="1" applyBorder="1"/>
    <xf numFmtId="3" fontId="5" fillId="0" borderId="7" xfId="0" quotePrefix="1" applyNumberFormat="1" applyFont="1" applyBorder="1" applyAlignment="1">
      <alignment horizontal="right"/>
    </xf>
    <xf numFmtId="164" fontId="5" fillId="0" borderId="7" xfId="0" quotePrefix="1" applyNumberFormat="1" applyFont="1" applyBorder="1" applyAlignment="1">
      <alignment horizontal="right"/>
    </xf>
    <xf numFmtId="1" fontId="5" fillId="0" borderId="7" xfId="0" quotePrefix="1" applyNumberFormat="1" applyFont="1" applyBorder="1" applyAlignment="1">
      <alignment horizontal="right"/>
    </xf>
    <xf numFmtId="1" fontId="5" fillId="0" borderId="7" xfId="0" applyNumberFormat="1" applyFont="1" applyBorder="1" applyAlignment="1">
      <alignment horizontal="right"/>
    </xf>
    <xf numFmtId="1" fontId="5" fillId="0" borderId="8" xfId="0" quotePrefix="1" applyNumberFormat="1" applyFont="1" applyBorder="1" applyAlignment="1">
      <alignment horizontal="right"/>
    </xf>
    <xf numFmtId="3" fontId="36" fillId="0" borderId="6" xfId="0" applyNumberFormat="1" applyFont="1" applyBorder="1" applyAlignment="1">
      <alignment horizontal="right" vertical="center" wrapText="1"/>
    </xf>
    <xf numFmtId="3" fontId="36" fillId="0" borderId="7" xfId="0" applyNumberFormat="1" applyFont="1" applyBorder="1" applyAlignment="1">
      <alignment horizontal="right" vertical="center" wrapText="1"/>
    </xf>
    <xf numFmtId="0" fontId="36" fillId="0" borderId="7" xfId="0" applyFont="1" applyBorder="1" applyAlignment="1">
      <alignment horizontal="right" vertical="center" wrapText="1"/>
    </xf>
    <xf numFmtId="0" fontId="36" fillId="0" borderId="8" xfId="0" applyFont="1" applyBorder="1" applyAlignment="1">
      <alignment horizontal="right" vertical="center" wrapText="1"/>
    </xf>
    <xf numFmtId="3" fontId="5" fillId="0" borderId="6" xfId="0" applyNumberFormat="1" applyFont="1" applyBorder="1" applyAlignment="1">
      <alignment horizontal="right"/>
    </xf>
    <xf numFmtId="3" fontId="5" fillId="0" borderId="7" xfId="0" applyNumberFormat="1" applyFont="1" applyBorder="1" applyAlignment="1">
      <alignment horizontal="right"/>
    </xf>
    <xf numFmtId="164" fontId="5" fillId="0" borderId="6" xfId="0" applyNumberFormat="1" applyFont="1" applyBorder="1" applyAlignment="1">
      <alignment horizontal="center"/>
    </xf>
    <xf numFmtId="164" fontId="5" fillId="0" borderId="7" xfId="0" applyNumberFormat="1" applyFont="1" applyBorder="1" applyAlignment="1">
      <alignment horizontal="center"/>
    </xf>
    <xf numFmtId="164" fontId="5" fillId="0" borderId="7" xfId="0" quotePrefix="1" applyNumberFormat="1" applyFont="1" applyBorder="1" applyAlignment="1">
      <alignment horizontal="center"/>
    </xf>
    <xf numFmtId="164" fontId="5" fillId="0" borderId="8" xfId="0" quotePrefix="1" applyNumberFormat="1" applyFont="1" applyBorder="1" applyAlignment="1">
      <alignment horizontal="center"/>
    </xf>
    <xf numFmtId="164" fontId="36" fillId="0" borderId="6" xfId="0" applyNumberFormat="1" applyFont="1" applyBorder="1" applyAlignment="1">
      <alignment horizontal="center" vertical="center" wrapText="1"/>
    </xf>
    <xf numFmtId="164" fontId="36" fillId="0" borderId="7" xfId="0" applyNumberFormat="1" applyFont="1" applyBorder="1" applyAlignment="1">
      <alignment horizontal="center" vertical="center" wrapText="1"/>
    </xf>
    <xf numFmtId="164" fontId="36" fillId="0" borderId="8" xfId="0" applyNumberFormat="1" applyFont="1" applyBorder="1" applyAlignment="1">
      <alignment horizontal="center" vertical="center" wrapText="1"/>
    </xf>
    <xf numFmtId="0" fontId="27" fillId="0" borderId="6" xfId="0" applyFont="1" applyBorder="1" applyAlignment="1">
      <alignment vertical="center"/>
    </xf>
    <xf numFmtId="164" fontId="5" fillId="0" borderId="8" xfId="0" applyNumberFormat="1" applyFont="1" applyBorder="1"/>
    <xf numFmtId="164" fontId="36" fillId="0" borderId="6" xfId="0" applyNumberFormat="1" applyFont="1" applyBorder="1" applyAlignment="1">
      <alignment vertical="center"/>
    </xf>
    <xf numFmtId="164" fontId="36" fillId="0" borderId="7" xfId="0" applyNumberFormat="1" applyFont="1" applyBorder="1" applyAlignment="1">
      <alignment vertical="center"/>
    </xf>
    <xf numFmtId="164" fontId="36" fillId="0" borderId="8" xfId="0" applyNumberFormat="1" applyFont="1" applyBorder="1" applyAlignment="1">
      <alignment vertical="center"/>
    </xf>
    <xf numFmtId="1" fontId="36" fillId="0" borderId="7" xfId="0" applyNumberFormat="1" applyFont="1" applyBorder="1" applyAlignment="1">
      <alignment horizontal="center" vertical="center"/>
    </xf>
    <xf numFmtId="1" fontId="36" fillId="0" borderId="7" xfId="0" applyNumberFormat="1" applyFont="1" applyBorder="1" applyAlignment="1">
      <alignment vertical="center"/>
    </xf>
    <xf numFmtId="164" fontId="36" fillId="0" borderId="6" xfId="0" applyNumberFormat="1" applyFont="1" applyBorder="1" applyAlignment="1">
      <alignment vertical="center" wrapText="1"/>
    </xf>
    <xf numFmtId="164" fontId="36" fillId="0" borderId="6" xfId="0" applyNumberFormat="1" applyFont="1" applyBorder="1" applyAlignment="1">
      <alignment horizontal="right" vertical="center" wrapText="1"/>
    </xf>
    <xf numFmtId="164" fontId="36" fillId="0" borderId="7" xfId="0" applyNumberFormat="1" applyFont="1" applyBorder="1" applyAlignment="1">
      <alignment vertical="center" wrapText="1"/>
    </xf>
    <xf numFmtId="164" fontId="36" fillId="0" borderId="7" xfId="0" applyNumberFormat="1" applyFont="1" applyBorder="1" applyAlignment="1">
      <alignment horizontal="right" vertical="center" wrapText="1"/>
    </xf>
    <xf numFmtId="164" fontId="36" fillId="0" borderId="8" xfId="0" applyNumberFormat="1" applyFont="1" applyBorder="1" applyAlignment="1">
      <alignment vertical="center" wrapText="1"/>
    </xf>
    <xf numFmtId="164" fontId="36" fillId="0" borderId="8" xfId="0" applyNumberFormat="1" applyFont="1" applyBorder="1" applyAlignment="1">
      <alignment horizontal="right" vertical="center" wrapText="1"/>
    </xf>
    <xf numFmtId="1" fontId="36" fillId="0" borderId="8" xfId="0" applyNumberFormat="1" applyFont="1" applyBorder="1" applyAlignment="1">
      <alignment horizontal="right" vertical="center"/>
    </xf>
    <xf numFmtId="3" fontId="0" fillId="0" borderId="6" xfId="0" applyNumberFormat="1" applyBorder="1" applyAlignment="1">
      <alignment horizontal="right" vertical="center"/>
    </xf>
    <xf numFmtId="3" fontId="0" fillId="0" borderId="7" xfId="0" applyNumberFormat="1" applyBorder="1" applyAlignment="1">
      <alignment horizontal="right" vertical="center"/>
    </xf>
    <xf numFmtId="3" fontId="0" fillId="0" borderId="8" xfId="0" applyNumberFormat="1" applyBorder="1" applyAlignment="1">
      <alignment horizontal="right"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9" fontId="0" fillId="0" borderId="6" xfId="0" applyNumberFormat="1" applyBorder="1" applyAlignment="1">
      <alignment horizontal="center" vertical="center"/>
    </xf>
    <xf numFmtId="9" fontId="0" fillId="0" borderId="7" xfId="0" applyNumberFormat="1" applyBorder="1" applyAlignment="1">
      <alignment horizontal="center" vertical="center"/>
    </xf>
    <xf numFmtId="9" fontId="0" fillId="0" borderId="8" xfId="0" applyNumberFormat="1" applyBorder="1" applyAlignment="1">
      <alignment horizontal="center" vertical="center"/>
    </xf>
    <xf numFmtId="9" fontId="0" fillId="0" borderId="7" xfId="1" applyFont="1" applyFill="1" applyBorder="1"/>
    <xf numFmtId="9" fontId="0" fillId="0" borderId="8" xfId="1" applyFont="1" applyFill="1" applyBorder="1"/>
    <xf numFmtId="0" fontId="34" fillId="2" borderId="6" xfId="0" applyFont="1" applyFill="1" applyBorder="1" applyAlignment="1">
      <alignment horizontal="center" vertical="center" wrapText="1"/>
    </xf>
    <xf numFmtId="0" fontId="34" fillId="2" borderId="6" xfId="0" applyFont="1" applyFill="1" applyBorder="1" applyAlignment="1">
      <alignment horizontal="center" vertical="center"/>
    </xf>
    <xf numFmtId="0" fontId="0" fillId="0" borderId="6" xfId="0" applyBorder="1" applyAlignment="1">
      <alignment horizontal="center"/>
    </xf>
    <xf numFmtId="9" fontId="0" fillId="0" borderId="6" xfId="1" applyFont="1" applyFill="1" applyBorder="1"/>
    <xf numFmtId="0" fontId="26" fillId="0" borderId="6" xfId="0" applyFont="1" applyBorder="1" applyAlignment="1">
      <alignment horizontal="center" vertical="center"/>
    </xf>
    <xf numFmtId="0" fontId="34" fillId="2" borderId="18" xfId="0" applyFont="1" applyFill="1" applyBorder="1" applyAlignment="1">
      <alignment horizontal="right" vertical="center" wrapText="1"/>
    </xf>
    <xf numFmtId="0" fontId="34" fillId="2" borderId="18" xfId="0" applyFont="1" applyFill="1" applyBorder="1" applyAlignment="1">
      <alignment vertical="center" wrapText="1"/>
    </xf>
    <xf numFmtId="9" fontId="36" fillId="0" borderId="18" xfId="0" applyNumberFormat="1" applyFont="1" applyBorder="1" applyAlignment="1">
      <alignment horizontal="right" vertical="center"/>
    </xf>
    <xf numFmtId="9" fontId="36" fillId="0" borderId="18" xfId="0" applyNumberFormat="1" applyFont="1" applyBorder="1" applyAlignment="1">
      <alignment horizontal="right" vertical="center" wrapText="1"/>
    </xf>
    <xf numFmtId="0" fontId="30" fillId="0" borderId="18" xfId="0" applyFont="1" applyBorder="1" applyAlignment="1">
      <alignment horizontal="right" vertical="center"/>
    </xf>
    <xf numFmtId="0" fontId="30" fillId="0" borderId="18" xfId="0" applyFont="1" applyBorder="1" applyAlignment="1">
      <alignment horizontal="right" vertical="center" wrapText="1"/>
    </xf>
    <xf numFmtId="0" fontId="34" fillId="2" borderId="35" xfId="0" applyFont="1" applyFill="1" applyBorder="1" applyAlignment="1">
      <alignment horizontal="center" vertical="center"/>
    </xf>
    <xf numFmtId="0" fontId="36" fillId="4" borderId="35" xfId="0" applyFont="1" applyFill="1" applyBorder="1" applyAlignment="1">
      <alignment vertical="center"/>
    </xf>
    <xf numFmtId="0" fontId="5" fillId="0" borderId="35" xfId="0" applyFont="1" applyBorder="1" applyAlignment="1">
      <alignment vertical="center"/>
    </xf>
    <xf numFmtId="0" fontId="36" fillId="4" borderId="35" xfId="0" applyFont="1" applyFill="1" applyBorder="1" applyAlignment="1">
      <alignment horizontal="center" vertical="center"/>
    </xf>
    <xf numFmtId="0" fontId="36" fillId="0" borderId="35" xfId="0" applyFont="1" applyBorder="1" applyAlignment="1">
      <alignment vertical="center"/>
    </xf>
    <xf numFmtId="0" fontId="26" fillId="4" borderId="35" xfId="0" applyFont="1" applyFill="1" applyBorder="1" applyAlignment="1">
      <alignment vertical="center"/>
    </xf>
    <xf numFmtId="0" fontId="26" fillId="0" borderId="35" xfId="0" applyFont="1" applyBorder="1" applyAlignment="1">
      <alignment vertical="center"/>
    </xf>
    <xf numFmtId="0" fontId="27" fillId="4" borderId="35" xfId="0" applyFont="1" applyFill="1" applyBorder="1" applyAlignment="1">
      <alignment horizontal="center" vertical="center"/>
    </xf>
    <xf numFmtId="0" fontId="36" fillId="4" borderId="35" xfId="0" applyFont="1" applyFill="1" applyBorder="1" applyAlignment="1">
      <alignment vertical="center" wrapText="1"/>
    </xf>
    <xf numFmtId="0" fontId="26" fillId="4" borderId="36" xfId="0" applyFont="1" applyFill="1" applyBorder="1" applyAlignment="1">
      <alignment vertical="center"/>
    </xf>
    <xf numFmtId="0" fontId="26" fillId="0" borderId="36" xfId="0" applyFont="1" applyBorder="1" applyAlignment="1">
      <alignment vertical="center"/>
    </xf>
    <xf numFmtId="0" fontId="36" fillId="4" borderId="36" xfId="0" applyFont="1" applyFill="1" applyBorder="1" applyAlignment="1">
      <alignment vertical="center"/>
    </xf>
    <xf numFmtId="0" fontId="36" fillId="0" borderId="36" xfId="0" applyFont="1" applyBorder="1" applyAlignment="1">
      <alignment vertical="center"/>
    </xf>
    <xf numFmtId="0" fontId="27" fillId="4" borderId="36" xfId="0" applyFont="1" applyFill="1" applyBorder="1" applyAlignment="1">
      <alignment horizontal="center" vertical="center"/>
    </xf>
    <xf numFmtId="0" fontId="50" fillId="3" borderId="3" xfId="0" applyFont="1" applyFill="1" applyBorder="1" applyAlignment="1">
      <alignment horizontal="right" vertical="center"/>
    </xf>
    <xf numFmtId="0" fontId="33" fillId="2" borderId="24" xfId="0" applyFont="1" applyFill="1" applyBorder="1" applyAlignment="1">
      <alignment horizontal="left" vertical="center"/>
    </xf>
    <xf numFmtId="0" fontId="33" fillId="2" borderId="9" xfId="0" applyFont="1" applyFill="1" applyBorder="1" applyAlignment="1">
      <alignment horizontal="left" vertical="center"/>
    </xf>
    <xf numFmtId="0" fontId="33" fillId="2" borderId="25" xfId="0" applyFont="1" applyFill="1" applyBorder="1" applyAlignment="1">
      <alignment horizontal="left" vertical="center"/>
    </xf>
    <xf numFmtId="3" fontId="36" fillId="0" borderId="37" xfId="0" applyNumberFormat="1" applyFont="1" applyBorder="1" applyAlignment="1">
      <alignment horizontal="center" vertical="center"/>
    </xf>
    <xf numFmtId="3" fontId="36" fillId="0" borderId="38" xfId="0" applyNumberFormat="1" applyFont="1" applyBorder="1" applyAlignment="1">
      <alignment horizontal="center" vertical="center"/>
    </xf>
    <xf numFmtId="0" fontId="36" fillId="0" borderId="38" xfId="0" applyFont="1" applyBorder="1" applyAlignment="1">
      <alignment horizontal="center" vertical="center"/>
    </xf>
    <xf numFmtId="0" fontId="36" fillId="0" borderId="38" xfId="0" applyFont="1" applyBorder="1" applyAlignment="1">
      <alignment horizontal="center" vertical="center" wrapText="1"/>
    </xf>
    <xf numFmtId="3" fontId="36" fillId="0" borderId="38" xfId="0" applyNumberFormat="1" applyFont="1" applyBorder="1" applyAlignment="1">
      <alignment horizontal="center" vertical="center" wrapText="1"/>
    </xf>
    <xf numFmtId="164" fontId="0" fillId="0" borderId="0" xfId="0" applyNumberFormat="1"/>
    <xf numFmtId="1" fontId="36" fillId="0" borderId="8" xfId="0" applyNumberFormat="1" applyFont="1" applyBorder="1" applyAlignment="1">
      <alignment horizontal="center" vertical="center"/>
    </xf>
    <xf numFmtId="0" fontId="6" fillId="0" borderId="0" xfId="3" applyFont="1" applyAlignment="1">
      <alignment horizontal="left" vertical="center" wrapText="1"/>
    </xf>
    <xf numFmtId="0" fontId="41" fillId="5" borderId="0" xfId="0" applyFont="1" applyFill="1" applyAlignment="1">
      <alignment horizontal="center" vertical="center"/>
    </xf>
    <xf numFmtId="0" fontId="1" fillId="0" borderId="0" xfId="2" applyFont="1" applyAlignment="1">
      <alignment horizontal="left"/>
    </xf>
    <xf numFmtId="0" fontId="4" fillId="0" borderId="0" xfId="2" applyFont="1" applyAlignment="1">
      <alignment horizontal="left"/>
    </xf>
    <xf numFmtId="0" fontId="21" fillId="0" borderId="1" xfId="3" applyFont="1" applyBorder="1" applyAlignment="1">
      <alignment horizontal="left" vertical="center"/>
    </xf>
    <xf numFmtId="0" fontId="43" fillId="0" borderId="0" xfId="2" applyFont="1" applyAlignment="1">
      <alignment horizontal="left"/>
    </xf>
    <xf numFmtId="0" fontId="0" fillId="0" borderId="0" xfId="0" applyAlignment="1">
      <alignment horizontal="justify" wrapText="1"/>
    </xf>
    <xf numFmtId="0" fontId="1" fillId="6" borderId="0" xfId="2" applyFont="1" applyFill="1" applyAlignment="1">
      <alignment horizontal="left"/>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32" fillId="3" borderId="3" xfId="0" applyFont="1" applyFill="1" applyBorder="1" applyAlignment="1">
      <alignment horizontal="center" vertical="center"/>
    </xf>
    <xf numFmtId="0" fontId="25" fillId="0" borderId="0" xfId="0" applyFont="1" applyAlignment="1">
      <alignment horizontal="left" wrapText="1"/>
    </xf>
    <xf numFmtId="0" fontId="0" fillId="0" borderId="0" xfId="0" applyAlignment="1">
      <alignment horizontal="left" wrapText="1"/>
    </xf>
    <xf numFmtId="0" fontId="10" fillId="2" borderId="3" xfId="0" applyFont="1" applyFill="1" applyBorder="1" applyAlignment="1">
      <alignment horizontal="center" vertical="center" wrapText="1"/>
    </xf>
    <xf numFmtId="49" fontId="10" fillId="2" borderId="3" xfId="0" applyNumberFormat="1" applyFont="1" applyFill="1" applyBorder="1" applyAlignment="1">
      <alignment horizontal="center" vertical="center" wrapText="1"/>
    </xf>
    <xf numFmtId="3" fontId="10" fillId="2" borderId="3"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25" fillId="0" borderId="0" xfId="0" applyFont="1" applyAlignment="1">
      <alignment horizontal="left" vertical="center" wrapText="1"/>
    </xf>
    <xf numFmtId="0" fontId="10" fillId="2" borderId="15" xfId="0" applyFont="1" applyFill="1" applyBorder="1" applyAlignment="1">
      <alignment horizontal="center" vertical="center"/>
    </xf>
    <xf numFmtId="0" fontId="10" fillId="2" borderId="14" xfId="0" applyFont="1" applyFill="1" applyBorder="1" applyAlignment="1">
      <alignment horizontal="center" vertical="center"/>
    </xf>
    <xf numFmtId="0" fontId="0" fillId="0" borderId="0" xfId="0" applyAlignment="1">
      <alignment horizontal="left" vertical="center" wrapText="1"/>
    </xf>
    <xf numFmtId="0" fontId="5" fillId="0" borderId="0" xfId="0" quotePrefix="1" applyFont="1" applyAlignment="1">
      <alignment horizontal="justify" vertical="center" wrapText="1"/>
    </xf>
    <xf numFmtId="0" fontId="5" fillId="0" borderId="0" xfId="0" applyFont="1" applyAlignment="1">
      <alignment horizontal="justify" vertical="center" wrapText="1"/>
    </xf>
    <xf numFmtId="0" fontId="10" fillId="2" borderId="3" xfId="0" applyFont="1" applyFill="1" applyBorder="1" applyAlignment="1">
      <alignment horizontal="justify" vertical="center" wrapText="1"/>
    </xf>
    <xf numFmtId="0" fontId="10" fillId="2" borderId="0" xfId="0" applyFont="1" applyFill="1" applyAlignment="1">
      <alignment horizontal="center" vertical="center" wrapText="1"/>
    </xf>
    <xf numFmtId="0" fontId="10" fillId="2" borderId="16" xfId="0" applyFont="1" applyFill="1" applyBorder="1" applyAlignment="1">
      <alignment horizontal="center" vertical="center" wrapText="1"/>
    </xf>
    <xf numFmtId="0" fontId="3" fillId="0" borderId="0" xfId="0" applyFont="1" applyAlignment="1">
      <alignment horizontal="left" wrapText="1"/>
    </xf>
    <xf numFmtId="0" fontId="10" fillId="2" borderId="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6" xfId="0" applyFont="1" applyFill="1" applyBorder="1" applyAlignment="1">
      <alignment horizontal="center" vertical="center"/>
    </xf>
    <xf numFmtId="0" fontId="30" fillId="0" borderId="6" xfId="0" applyFont="1" applyBorder="1" applyAlignment="1">
      <alignment horizontal="center" vertical="center" textRotation="90"/>
    </xf>
    <xf numFmtId="0" fontId="30" fillId="0" borderId="7" xfId="0" applyFont="1" applyBorder="1" applyAlignment="1">
      <alignment horizontal="center" vertical="center" textRotation="90"/>
    </xf>
    <xf numFmtId="0" fontId="30" fillId="0" borderId="8" xfId="0" applyFont="1" applyBorder="1" applyAlignment="1">
      <alignment horizontal="center" vertical="center" textRotation="90"/>
    </xf>
    <xf numFmtId="0" fontId="24" fillId="2" borderId="18" xfId="0" applyFont="1" applyFill="1" applyBorder="1" applyAlignment="1">
      <alignment horizontal="center" vertical="center"/>
    </xf>
    <xf numFmtId="0" fontId="34" fillId="2" borderId="18"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3" xfId="0" applyFont="1" applyFill="1" applyBorder="1" applyAlignment="1">
      <alignment horizontal="center"/>
    </xf>
    <xf numFmtId="0" fontId="48" fillId="0" borderId="0" xfId="0" applyFont="1" applyAlignment="1">
      <alignment horizontal="left" wrapText="1"/>
    </xf>
    <xf numFmtId="0" fontId="10" fillId="2" borderId="18" xfId="0" applyFont="1" applyFill="1" applyBorder="1" applyAlignment="1">
      <alignment horizontal="center" vertical="center"/>
    </xf>
    <xf numFmtId="0" fontId="10" fillId="2" borderId="18" xfId="0" applyFont="1" applyFill="1" applyBorder="1" applyAlignment="1">
      <alignment horizontal="center" vertical="center" wrapText="1"/>
    </xf>
    <xf numFmtId="0" fontId="8" fillId="0" borderId="0" xfId="0" applyFont="1" applyAlignment="1">
      <alignment horizontal="left" vertical="center"/>
    </xf>
    <xf numFmtId="0" fontId="40" fillId="0" borderId="6" xfId="0" applyFont="1" applyBorder="1" applyAlignment="1">
      <alignment horizontal="center" vertical="center" textRotation="90"/>
    </xf>
    <xf numFmtId="0" fontId="40" fillId="0" borderId="7" xfId="0" applyFont="1" applyBorder="1" applyAlignment="1">
      <alignment horizontal="center" vertical="center" textRotation="90"/>
    </xf>
    <xf numFmtId="0" fontId="40" fillId="0" borderId="8" xfId="0" applyFont="1" applyBorder="1" applyAlignment="1">
      <alignment horizontal="center" vertical="center" textRotation="90"/>
    </xf>
    <xf numFmtId="0" fontId="10" fillId="2" borderId="15" xfId="0" applyFont="1" applyFill="1" applyBorder="1" applyAlignment="1">
      <alignment horizontal="center"/>
    </xf>
    <xf numFmtId="0" fontId="10" fillId="2" borderId="17" xfId="0" applyFont="1" applyFill="1" applyBorder="1" applyAlignment="1">
      <alignment horizontal="center"/>
    </xf>
    <xf numFmtId="0" fontId="10" fillId="2" borderId="13" xfId="0" applyFont="1" applyFill="1" applyBorder="1" applyAlignment="1">
      <alignment horizontal="center"/>
    </xf>
    <xf numFmtId="0" fontId="5" fillId="0" borderId="0" xfId="0" applyFont="1" applyAlignment="1">
      <alignment horizontal="left" vertical="top" wrapText="1"/>
    </xf>
    <xf numFmtId="0" fontId="30" fillId="0" borderId="35" xfId="0" applyFont="1" applyBorder="1" applyAlignment="1">
      <alignment horizontal="center" vertical="center"/>
    </xf>
    <xf numFmtId="0" fontId="30" fillId="0" borderId="36" xfId="0" applyFont="1" applyBorder="1" applyAlignment="1">
      <alignment horizontal="center" vertical="center"/>
    </xf>
    <xf numFmtId="0" fontId="38" fillId="0" borderId="35" xfId="0" applyFont="1" applyBorder="1" applyAlignment="1">
      <alignment horizontal="center" vertical="center"/>
    </xf>
    <xf numFmtId="0" fontId="38" fillId="0" borderId="36" xfId="0" applyFont="1" applyBorder="1" applyAlignment="1">
      <alignment horizontal="center" vertical="center"/>
    </xf>
    <xf numFmtId="0" fontId="34" fillId="2" borderId="34" xfId="0" applyFont="1" applyFill="1" applyBorder="1" applyAlignment="1">
      <alignment horizontal="center" vertical="center"/>
    </xf>
    <xf numFmtId="0" fontId="34" fillId="2" borderId="35" xfId="0" applyFont="1" applyFill="1" applyBorder="1" applyAlignment="1">
      <alignment horizontal="center" vertical="center"/>
    </xf>
    <xf numFmtId="0" fontId="34" fillId="2" borderId="34" xfId="0" applyFont="1" applyFill="1" applyBorder="1" applyAlignment="1">
      <alignment horizontal="center" vertical="center" wrapText="1"/>
    </xf>
    <xf numFmtId="0" fontId="34" fillId="2" borderId="35" xfId="0" applyFont="1" applyFill="1" applyBorder="1" applyAlignment="1">
      <alignment horizontal="center" vertical="center" wrapText="1"/>
    </xf>
    <xf numFmtId="0" fontId="8" fillId="0" borderId="35" xfId="0" applyFont="1" applyBorder="1" applyAlignment="1">
      <alignment horizontal="center" vertical="center"/>
    </xf>
    <xf numFmtId="3" fontId="5" fillId="0" borderId="28" xfId="0" applyNumberFormat="1" applyFont="1" applyBorder="1" applyAlignment="1">
      <alignment horizontal="right" vertical="center"/>
    </xf>
    <xf numFmtId="9" fontId="5" fillId="0" borderId="28" xfId="0" applyNumberFormat="1" applyFont="1" applyBorder="1" applyAlignment="1">
      <alignment horizontal="center" vertical="center"/>
    </xf>
    <xf numFmtId="0" fontId="5" fillId="0" borderId="22" xfId="0" applyFont="1" applyBorder="1" applyAlignment="1">
      <alignment horizontal="right" vertical="center"/>
    </xf>
    <xf numFmtId="9" fontId="5" fillId="0" borderId="22" xfId="1" applyFont="1" applyBorder="1" applyAlignment="1">
      <alignment horizontal="center" vertical="center"/>
    </xf>
    <xf numFmtId="3" fontId="5" fillId="0" borderId="22" xfId="0" applyNumberFormat="1" applyFont="1" applyBorder="1" applyAlignment="1">
      <alignment horizontal="right" vertical="center"/>
    </xf>
    <xf numFmtId="9" fontId="5" fillId="0" borderId="22" xfId="0" applyNumberFormat="1" applyFont="1" applyBorder="1" applyAlignment="1">
      <alignment horizontal="center" vertical="center"/>
    </xf>
    <xf numFmtId="0" fontId="5" fillId="0" borderId="29" xfId="0" applyFont="1" applyBorder="1" applyAlignment="1">
      <alignment horizontal="right" vertical="center"/>
    </xf>
    <xf numFmtId="9" fontId="5" fillId="0" borderId="29" xfId="1" applyFont="1" applyBorder="1" applyAlignment="1">
      <alignment horizontal="center" vertical="center"/>
    </xf>
    <xf numFmtId="0" fontId="8" fillId="0" borderId="39" xfId="0" applyFont="1" applyBorder="1" applyAlignment="1">
      <alignment horizontal="center" vertical="center"/>
    </xf>
    <xf numFmtId="0" fontId="36" fillId="4" borderId="39" xfId="0" applyFont="1" applyFill="1" applyBorder="1" applyAlignment="1">
      <alignment vertical="center"/>
    </xf>
    <xf numFmtId="0" fontId="36" fillId="0" borderId="39" xfId="0" applyFont="1" applyBorder="1" applyAlignment="1">
      <alignment vertical="center"/>
    </xf>
    <xf numFmtId="0" fontId="36" fillId="4" borderId="39" xfId="0" applyFont="1" applyFill="1" applyBorder="1" applyAlignment="1">
      <alignment horizontal="center" vertical="center"/>
    </xf>
    <xf numFmtId="0" fontId="30" fillId="0" borderId="40" xfId="0" applyFont="1" applyBorder="1" applyAlignment="1">
      <alignment horizontal="center" vertical="center"/>
    </xf>
    <xf numFmtId="0" fontId="36" fillId="4" borderId="40" xfId="0" applyFont="1" applyFill="1" applyBorder="1" applyAlignment="1">
      <alignment vertical="center"/>
    </xf>
    <xf numFmtId="0" fontId="36" fillId="0" borderId="40" xfId="0" applyFont="1" applyBorder="1" applyAlignment="1">
      <alignment vertical="center"/>
    </xf>
    <xf numFmtId="0" fontId="36" fillId="4" borderId="40" xfId="0" applyFont="1" applyFill="1" applyBorder="1" applyAlignment="1">
      <alignment horizontal="center" vertical="center"/>
    </xf>
    <xf numFmtId="0" fontId="30" fillId="0" borderId="39" xfId="0" applyFont="1" applyBorder="1" applyAlignment="1">
      <alignment horizontal="center" vertical="center"/>
    </xf>
    <xf numFmtId="0" fontId="26" fillId="4" borderId="39" xfId="0" applyFont="1" applyFill="1" applyBorder="1" applyAlignment="1">
      <alignment vertical="center"/>
    </xf>
    <xf numFmtId="0" fontId="26" fillId="0" borderId="39" xfId="0" applyFont="1" applyBorder="1" applyAlignment="1">
      <alignment vertical="center"/>
    </xf>
  </cellXfs>
  <cellStyles count="5">
    <cellStyle name="Hiperligação" xfId="2" builtinId="8"/>
    <cellStyle name="Hiperligação 2" xfId="4" xr:uid="{00000000-0005-0000-0000-000001000000}"/>
    <cellStyle name="Normal" xfId="0" builtinId="0"/>
    <cellStyle name="Normal 10" xfId="3" xr:uid="{00000000-0005-0000-0000-000003000000}"/>
    <cellStyle name="Percentagem" xfId="1" builtinId="5"/>
  </cellStyles>
  <dxfs count="0"/>
  <tableStyles count="0" defaultTableStyle="TableStyleMedium2" defaultPivotStyle="PivotStyleLight16"/>
  <colors>
    <mruColors>
      <color rgb="FF5B9BD5"/>
      <color rgb="FFD9E1F2"/>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434695</xdr:colOff>
      <xdr:row>31</xdr:row>
      <xdr:rowOff>46215</xdr:rowOff>
    </xdr:to>
    <xdr:pic>
      <xdr:nvPicPr>
        <xdr:cNvPr id="2" name="Imagem 1">
          <a:extLst>
            <a:ext uri="{FF2B5EF4-FFF2-40B4-BE49-F238E27FC236}">
              <a16:creationId xmlns:a16="http://schemas.microsoft.com/office/drawing/2014/main" id="{91DC0A4D-51D6-0D4E-61CD-2ABAF672D8EE}"/>
            </a:ext>
          </a:extLst>
        </xdr:cNvPr>
        <xdr:cNvPicPr>
          <a:picLocks noChangeAspect="1"/>
        </xdr:cNvPicPr>
      </xdr:nvPicPr>
      <xdr:blipFill>
        <a:blip xmlns:r="http://schemas.openxmlformats.org/officeDocument/2006/relationships" r:embed="rId1"/>
        <a:stretch>
          <a:fillRect/>
        </a:stretch>
      </xdr:blipFill>
      <xdr:spPr>
        <a:xfrm>
          <a:off x="0" y="0"/>
          <a:ext cx="4092295" cy="571549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3DA4-E481-437C-BB4D-768218CCEA5C}">
  <dimension ref="A1"/>
  <sheetViews>
    <sheetView showGridLines="0" tabSelected="1" workbookViewId="0">
      <selection activeCell="J11" sqref="J11"/>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D6123-1C8C-4B70-89E3-3C9641283323}">
  <sheetPr>
    <tabColor theme="8" tint="-0.499984740745262"/>
  </sheetPr>
  <dimension ref="A1:J14"/>
  <sheetViews>
    <sheetView showGridLines="0" workbookViewId="0"/>
  </sheetViews>
  <sheetFormatPr defaultRowHeight="15" x14ac:dyDescent="0.25"/>
  <cols>
    <col min="1" max="1" width="11.42578125" customWidth="1"/>
    <col min="2" max="7" width="11.7109375" customWidth="1"/>
  </cols>
  <sheetData>
    <row r="1" spans="1:10" x14ac:dyDescent="0.25">
      <c r="A1" s="126" t="s">
        <v>240</v>
      </c>
      <c r="B1" s="126"/>
      <c r="C1" s="126"/>
      <c r="D1" s="126"/>
      <c r="E1" s="126"/>
      <c r="F1" s="126"/>
      <c r="G1" s="126"/>
      <c r="H1" s="126"/>
      <c r="I1" s="126"/>
      <c r="J1" s="126"/>
    </row>
    <row r="2" spans="1:10" ht="33" customHeight="1" x14ac:dyDescent="0.25">
      <c r="A2" s="333" t="s">
        <v>239</v>
      </c>
      <c r="B2" s="333"/>
      <c r="C2" s="333"/>
      <c r="D2" s="333"/>
      <c r="E2" s="333"/>
    </row>
    <row r="4" spans="1:10" ht="15.75" x14ac:dyDescent="0.25">
      <c r="A4" s="350" t="s">
        <v>135</v>
      </c>
      <c r="B4" s="350" t="s">
        <v>137</v>
      </c>
      <c r="C4" s="350"/>
    </row>
    <row r="5" spans="1:10" ht="15.75" x14ac:dyDescent="0.25">
      <c r="A5" s="350"/>
      <c r="B5" s="124" t="s">
        <v>66</v>
      </c>
      <c r="C5" s="124" t="s">
        <v>67</v>
      </c>
    </row>
    <row r="6" spans="1:10" ht="15.75" x14ac:dyDescent="0.25">
      <c r="A6" s="80" t="s">
        <v>24</v>
      </c>
      <c r="B6" s="122">
        <v>14.3354932857854</v>
      </c>
      <c r="C6" s="122">
        <v>14.5745642396809</v>
      </c>
    </row>
    <row r="7" spans="1:10" ht="15.75" x14ac:dyDescent="0.25">
      <c r="A7" s="80" t="s">
        <v>25</v>
      </c>
      <c r="B7" s="123">
        <v>14.4189120074948</v>
      </c>
      <c r="C7" s="123">
        <v>14.647407695041</v>
      </c>
    </row>
    <row r="8" spans="1:10" ht="15.75" x14ac:dyDescent="0.25">
      <c r="A8" s="80" t="s">
        <v>26</v>
      </c>
      <c r="B8" s="123">
        <v>14.6409432299752</v>
      </c>
      <c r="C8" s="123">
        <v>15.001444066698999</v>
      </c>
    </row>
    <row r="9" spans="1:10" ht="15.75" x14ac:dyDescent="0.25">
      <c r="A9" s="80" t="s">
        <v>27</v>
      </c>
      <c r="B9" s="123">
        <v>14.8939636145282</v>
      </c>
      <c r="C9" s="123">
        <v>15.2934711378232</v>
      </c>
    </row>
    <row r="10" spans="1:10" ht="15.75" x14ac:dyDescent="0.25">
      <c r="A10" s="80" t="s">
        <v>28</v>
      </c>
      <c r="B10" s="123">
        <v>14.755392653133599</v>
      </c>
      <c r="C10" s="123">
        <v>15.1788103887344</v>
      </c>
    </row>
    <row r="11" spans="1:10" ht="15.75" x14ac:dyDescent="0.25">
      <c r="A11" s="80" t="s">
        <v>29</v>
      </c>
      <c r="B11" s="123">
        <v>14.804018025061</v>
      </c>
      <c r="C11" s="123">
        <v>15.1809916044459</v>
      </c>
    </row>
    <row r="12" spans="1:10" ht="15.75" x14ac:dyDescent="0.25">
      <c r="A12" s="80" t="s">
        <v>175</v>
      </c>
      <c r="B12" s="120">
        <v>14.784363674172701</v>
      </c>
      <c r="C12" s="120">
        <v>15.123746446311999</v>
      </c>
    </row>
    <row r="14" spans="1:10" x14ac:dyDescent="0.25">
      <c r="A14" s="5" t="s">
        <v>179</v>
      </c>
    </row>
  </sheetData>
  <mergeCells count="3">
    <mergeCell ref="A4:A5"/>
    <mergeCell ref="B4:C4"/>
    <mergeCell ref="A2:E2"/>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75483-BE3E-4EC1-9DAC-2E9A3191A542}">
  <sheetPr>
    <tabColor theme="8" tint="-0.499984740745262"/>
  </sheetPr>
  <dimension ref="A1:O14"/>
  <sheetViews>
    <sheetView showGridLines="0" workbookViewId="0"/>
  </sheetViews>
  <sheetFormatPr defaultRowHeight="15" x14ac:dyDescent="0.25"/>
  <cols>
    <col min="1" max="1" width="26.28515625" customWidth="1"/>
    <col min="2" max="15" width="7.7109375" customWidth="1"/>
  </cols>
  <sheetData>
    <row r="1" spans="1:15" ht="15" customHeight="1" x14ac:dyDescent="0.25">
      <c r="A1" s="128" t="s">
        <v>241</v>
      </c>
    </row>
    <row r="2" spans="1:15" ht="15" customHeight="1" x14ac:dyDescent="0.25">
      <c r="A2" s="4" t="s">
        <v>242</v>
      </c>
    </row>
    <row r="3" spans="1:15" ht="15" customHeight="1" x14ac:dyDescent="0.25">
      <c r="A3" s="45"/>
    </row>
    <row r="4" spans="1:15" ht="15" customHeight="1" x14ac:dyDescent="0.25">
      <c r="A4" s="350" t="s">
        <v>23</v>
      </c>
      <c r="B4" s="350" t="s">
        <v>24</v>
      </c>
      <c r="C4" s="350"/>
      <c r="D4" s="350" t="s">
        <v>25</v>
      </c>
      <c r="E4" s="350"/>
      <c r="F4" s="350" t="s">
        <v>26</v>
      </c>
      <c r="G4" s="350"/>
      <c r="H4" s="350" t="s">
        <v>27</v>
      </c>
      <c r="I4" s="350"/>
      <c r="J4" s="350" t="s">
        <v>28</v>
      </c>
      <c r="K4" s="350"/>
      <c r="L4" s="350" t="s">
        <v>29</v>
      </c>
      <c r="M4" s="350"/>
      <c r="N4" s="350" t="s">
        <v>175</v>
      </c>
      <c r="O4" s="351"/>
    </row>
    <row r="5" spans="1:15" ht="15.75" x14ac:dyDescent="0.25">
      <c r="A5" s="350"/>
      <c r="B5" s="77" t="s">
        <v>59</v>
      </c>
      <c r="C5" s="77" t="s">
        <v>68</v>
      </c>
      <c r="D5" s="77" t="s">
        <v>59</v>
      </c>
      <c r="E5" s="77" t="s">
        <v>68</v>
      </c>
      <c r="F5" s="77" t="s">
        <v>59</v>
      </c>
      <c r="G5" s="77" t="s">
        <v>68</v>
      </c>
      <c r="H5" s="77" t="s">
        <v>59</v>
      </c>
      <c r="I5" s="77" t="s">
        <v>68</v>
      </c>
      <c r="J5" s="77" t="s">
        <v>59</v>
      </c>
      <c r="K5" s="77" t="s">
        <v>68</v>
      </c>
      <c r="L5" s="77" t="s">
        <v>59</v>
      </c>
      <c r="M5" s="77" t="s">
        <v>68</v>
      </c>
      <c r="N5" s="77" t="s">
        <v>59</v>
      </c>
      <c r="O5" s="77" t="s">
        <v>68</v>
      </c>
    </row>
    <row r="6" spans="1:15" ht="15" customHeight="1" x14ac:dyDescent="0.25">
      <c r="A6" s="90" t="s">
        <v>195</v>
      </c>
      <c r="B6" s="84">
        <v>14.9865134663261</v>
      </c>
      <c r="C6" s="84">
        <v>3.02678823362917</v>
      </c>
      <c r="D6" s="84">
        <v>15.0920504600724</v>
      </c>
      <c r="E6" s="84">
        <v>3.0222048250640898</v>
      </c>
      <c r="F6" s="84">
        <v>15.3805030315671</v>
      </c>
      <c r="G6" s="84">
        <v>2.9277695437212201</v>
      </c>
      <c r="H6" s="84">
        <v>15.627561123181399</v>
      </c>
      <c r="I6" s="84">
        <v>2.95322425596359</v>
      </c>
      <c r="J6" s="84">
        <v>15.5373217683233</v>
      </c>
      <c r="K6" s="84">
        <v>3.0795717907234099</v>
      </c>
      <c r="L6" s="84">
        <v>15.5701022626364</v>
      </c>
      <c r="M6" s="84">
        <v>3.09910140613241</v>
      </c>
      <c r="N6" s="84">
        <v>15.5448209396707</v>
      </c>
      <c r="O6" s="84">
        <v>3.1520844779884301</v>
      </c>
    </row>
    <row r="7" spans="1:15" ht="15" customHeight="1" x14ac:dyDescent="0.25">
      <c r="A7" s="90" t="s">
        <v>196</v>
      </c>
      <c r="B7" s="85">
        <v>14.305571857631101</v>
      </c>
      <c r="C7" s="85">
        <v>2.91270664510184</v>
      </c>
      <c r="D7" s="85">
        <v>14.4396574659129</v>
      </c>
      <c r="E7" s="85">
        <v>2.8885240192108199</v>
      </c>
      <c r="F7" s="85">
        <v>14.711486505306</v>
      </c>
      <c r="G7" s="85">
        <v>2.83290390892622</v>
      </c>
      <c r="H7" s="85">
        <v>15.091942764107101</v>
      </c>
      <c r="I7" s="85">
        <v>2.89801721297829</v>
      </c>
      <c r="J7" s="85">
        <v>14.9224037849376</v>
      </c>
      <c r="K7" s="85">
        <v>3.0734515915142602</v>
      </c>
      <c r="L7" s="85">
        <v>14.962023828186201</v>
      </c>
      <c r="M7" s="85">
        <v>3.1148948145615698</v>
      </c>
      <c r="N7" s="85">
        <v>14.894970788251401</v>
      </c>
      <c r="O7" s="85">
        <v>3.16813282607988</v>
      </c>
    </row>
    <row r="8" spans="1:15" ht="15" customHeight="1" x14ac:dyDescent="0.25">
      <c r="A8" s="90" t="s">
        <v>197</v>
      </c>
      <c r="B8" s="85">
        <v>13.7288636787597</v>
      </c>
      <c r="C8" s="85">
        <v>2.7772926846234598</v>
      </c>
      <c r="D8" s="85">
        <v>13.832358714044</v>
      </c>
      <c r="E8" s="85">
        <v>2.7985499325557299</v>
      </c>
      <c r="F8" s="85">
        <v>14.051869551258299</v>
      </c>
      <c r="G8" s="85">
        <v>2.7639030070143802</v>
      </c>
      <c r="H8" s="85">
        <v>14.315956939387901</v>
      </c>
      <c r="I8" s="85">
        <v>2.7806695816753799</v>
      </c>
      <c r="J8" s="85">
        <v>14.158582291059099</v>
      </c>
      <c r="K8" s="85">
        <v>2.9257075939877799</v>
      </c>
      <c r="L8" s="85">
        <v>14.206888247917</v>
      </c>
      <c r="M8" s="85">
        <v>2.95244222866343</v>
      </c>
      <c r="N8" s="85">
        <v>14.2091844255391</v>
      </c>
      <c r="O8" s="85">
        <v>2.9771987706255199</v>
      </c>
    </row>
    <row r="9" spans="1:15" ht="15" customHeight="1" x14ac:dyDescent="0.25">
      <c r="A9" s="90" t="s">
        <v>198</v>
      </c>
      <c r="B9" s="86">
        <v>14.1567735907817</v>
      </c>
      <c r="C9" s="86">
        <v>2.89289322705597</v>
      </c>
      <c r="D9" s="86">
        <v>14.4371511498102</v>
      </c>
      <c r="E9" s="86">
        <v>2.8755908805178301</v>
      </c>
      <c r="F9" s="86">
        <v>14.5290705898996</v>
      </c>
      <c r="G9" s="86">
        <v>2.8422098744814299</v>
      </c>
      <c r="H9" s="86">
        <v>14.7621902248738</v>
      </c>
      <c r="I9" s="86">
        <v>2.8799484682396099</v>
      </c>
      <c r="J9" s="86">
        <v>14.6890872549787</v>
      </c>
      <c r="K9" s="86">
        <v>2.99513425003776</v>
      </c>
      <c r="L9" s="86">
        <v>14.6298536920239</v>
      </c>
      <c r="M9" s="86">
        <v>3.0380120839498201</v>
      </c>
      <c r="N9" s="86">
        <v>14.6485940214886</v>
      </c>
      <c r="O9" s="86">
        <v>3.0584372877396899</v>
      </c>
    </row>
    <row r="10" spans="1:15" ht="15" customHeight="1" x14ac:dyDescent="0.25"/>
    <row r="11" spans="1:15" ht="15" customHeight="1" x14ac:dyDescent="0.25">
      <c r="A11" s="38" t="s">
        <v>246</v>
      </c>
    </row>
    <row r="12" spans="1:15" x14ac:dyDescent="0.25">
      <c r="A12" s="35" t="s">
        <v>244</v>
      </c>
    </row>
    <row r="13" spans="1:15" x14ac:dyDescent="0.25">
      <c r="A13" s="35" t="s">
        <v>243</v>
      </c>
    </row>
    <row r="14" spans="1:15" x14ac:dyDescent="0.25">
      <c r="A14" s="38" t="s">
        <v>178</v>
      </c>
    </row>
  </sheetData>
  <mergeCells count="8">
    <mergeCell ref="N4:O4"/>
    <mergeCell ref="J4:K4"/>
    <mergeCell ref="L4:M4"/>
    <mergeCell ref="B4:C4"/>
    <mergeCell ref="A4:A5"/>
    <mergeCell ref="D4:E4"/>
    <mergeCell ref="F4:G4"/>
    <mergeCell ref="H4:I4"/>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E9787-7D24-4F4C-96A3-CEED795D5CED}">
  <sheetPr>
    <tabColor theme="8" tint="-0.499984740745262"/>
  </sheetPr>
  <dimension ref="A1:V15"/>
  <sheetViews>
    <sheetView showGridLines="0" workbookViewId="0">
      <selection activeCell="F8" sqref="F8"/>
    </sheetView>
  </sheetViews>
  <sheetFormatPr defaultRowHeight="15" x14ac:dyDescent="0.25"/>
  <cols>
    <col min="1" max="1" width="15.7109375" customWidth="1"/>
    <col min="2" max="2" width="7.7109375" customWidth="1"/>
    <col min="3" max="4" width="5.7109375" customWidth="1"/>
    <col min="5" max="5" width="7.7109375" customWidth="1"/>
    <col min="6" max="7" width="5.7109375" customWidth="1"/>
    <col min="8" max="8" width="7.7109375" customWidth="1"/>
    <col min="9" max="10" width="5.7109375" customWidth="1"/>
    <col min="11" max="11" width="7.7109375" customWidth="1"/>
    <col min="12" max="13" width="5.7109375" customWidth="1"/>
    <col min="14" max="14" width="7.7109375" customWidth="1"/>
    <col min="15" max="16" width="5.7109375" customWidth="1"/>
    <col min="17" max="17" width="7.7109375" customWidth="1"/>
    <col min="18" max="19" width="5.7109375" customWidth="1"/>
    <col min="20" max="20" width="7.7109375" customWidth="1"/>
    <col min="21" max="22" width="5.7109375" customWidth="1"/>
  </cols>
  <sheetData>
    <row r="1" spans="1:22" x14ac:dyDescent="0.25">
      <c r="A1" s="40" t="s">
        <v>245</v>
      </c>
    </row>
    <row r="2" spans="1:22" x14ac:dyDescent="0.25">
      <c r="A2" t="s">
        <v>325</v>
      </c>
    </row>
    <row r="3" spans="1:22" x14ac:dyDescent="0.25">
      <c r="A3" s="40"/>
    </row>
    <row r="4" spans="1:22" ht="24" customHeight="1" x14ac:dyDescent="0.25">
      <c r="A4" s="350" t="s">
        <v>136</v>
      </c>
      <c r="B4" s="350" t="s">
        <v>24</v>
      </c>
      <c r="C4" s="350"/>
      <c r="D4" s="350"/>
      <c r="E4" s="350" t="s">
        <v>25</v>
      </c>
      <c r="F4" s="350"/>
      <c r="G4" s="350"/>
      <c r="H4" s="350" t="s">
        <v>26</v>
      </c>
      <c r="I4" s="350"/>
      <c r="J4" s="350"/>
      <c r="K4" s="350" t="s">
        <v>27</v>
      </c>
      <c r="L4" s="350"/>
      <c r="M4" s="350"/>
      <c r="N4" s="350" t="s">
        <v>28</v>
      </c>
      <c r="O4" s="350"/>
      <c r="P4" s="350"/>
      <c r="Q4" s="334" t="s">
        <v>29</v>
      </c>
      <c r="R4" s="334"/>
      <c r="S4" s="334"/>
      <c r="T4" s="334" t="s">
        <v>175</v>
      </c>
      <c r="U4" s="334"/>
      <c r="V4" s="334"/>
    </row>
    <row r="5" spans="1:22" ht="33" customHeight="1" x14ac:dyDescent="0.25">
      <c r="A5" s="350"/>
      <c r="B5" s="76" t="s">
        <v>247</v>
      </c>
      <c r="C5" s="76" t="s">
        <v>59</v>
      </c>
      <c r="D5" s="76" t="s">
        <v>68</v>
      </c>
      <c r="E5" s="76" t="s">
        <v>247</v>
      </c>
      <c r="F5" s="129" t="s">
        <v>69</v>
      </c>
      <c r="G5" s="76" t="s">
        <v>68</v>
      </c>
      <c r="H5" s="76" t="s">
        <v>247</v>
      </c>
      <c r="I5" s="76" t="s">
        <v>59</v>
      </c>
      <c r="J5" s="76" t="s">
        <v>68</v>
      </c>
      <c r="K5" s="76" t="s">
        <v>247</v>
      </c>
      <c r="L5" s="76" t="s">
        <v>59</v>
      </c>
      <c r="M5" s="76" t="s">
        <v>68</v>
      </c>
      <c r="N5" s="76" t="s">
        <v>247</v>
      </c>
      <c r="O5" s="76" t="s">
        <v>59</v>
      </c>
      <c r="P5" s="76" t="s">
        <v>68</v>
      </c>
      <c r="Q5" s="76" t="s">
        <v>247</v>
      </c>
      <c r="R5" s="76" t="s">
        <v>59</v>
      </c>
      <c r="S5" s="76" t="s">
        <v>68</v>
      </c>
      <c r="T5" s="76" t="s">
        <v>247</v>
      </c>
      <c r="U5" s="76" t="s">
        <v>59</v>
      </c>
      <c r="V5" s="76" t="s">
        <v>68</v>
      </c>
    </row>
    <row r="6" spans="1:22" ht="18" customHeight="1" x14ac:dyDescent="0.25">
      <c r="A6" s="93" t="s">
        <v>71</v>
      </c>
      <c r="B6" s="130">
        <v>45530</v>
      </c>
      <c r="C6" s="133">
        <v>15.7</v>
      </c>
      <c r="D6" s="133">
        <v>2.1</v>
      </c>
      <c r="E6" s="130">
        <v>45988</v>
      </c>
      <c r="F6" s="133">
        <v>15.7</v>
      </c>
      <c r="G6" s="133">
        <v>2.1</v>
      </c>
      <c r="H6" s="130">
        <v>48080</v>
      </c>
      <c r="I6" s="137">
        <v>16</v>
      </c>
      <c r="J6" s="133">
        <v>2.1</v>
      </c>
      <c r="K6" s="130">
        <v>51830</v>
      </c>
      <c r="L6" s="133">
        <v>16.8</v>
      </c>
      <c r="M6" s="137">
        <v>2</v>
      </c>
      <c r="N6" s="130">
        <v>51929</v>
      </c>
      <c r="O6" s="133">
        <v>16.8</v>
      </c>
      <c r="P6" s="137">
        <v>2</v>
      </c>
      <c r="Q6" s="130">
        <v>52669</v>
      </c>
      <c r="R6" s="133">
        <v>16.8</v>
      </c>
      <c r="S6" s="137">
        <v>2</v>
      </c>
      <c r="T6" s="130">
        <v>52231</v>
      </c>
      <c r="U6" s="137">
        <v>16.8790182075779</v>
      </c>
      <c r="V6" s="137">
        <v>2.0733741248058899</v>
      </c>
    </row>
    <row r="7" spans="1:22" ht="18" customHeight="1" x14ac:dyDescent="0.25">
      <c r="A7" s="93" t="s">
        <v>72</v>
      </c>
      <c r="B7" s="131">
        <v>42153</v>
      </c>
      <c r="C7" s="134">
        <v>13</v>
      </c>
      <c r="D7" s="134">
        <v>2.2999999999999998</v>
      </c>
      <c r="E7" s="131">
        <v>41854</v>
      </c>
      <c r="F7" s="134">
        <v>13.1</v>
      </c>
      <c r="G7" s="134">
        <v>2.2999999999999998</v>
      </c>
      <c r="H7" s="131">
        <v>47308</v>
      </c>
      <c r="I7" s="134">
        <v>13.6</v>
      </c>
      <c r="J7" s="134">
        <v>2.4</v>
      </c>
      <c r="K7" s="131">
        <v>51025</v>
      </c>
      <c r="L7" s="134">
        <v>13.9</v>
      </c>
      <c r="M7" s="134">
        <v>2.4</v>
      </c>
      <c r="N7" s="131">
        <v>51422</v>
      </c>
      <c r="O7" s="134">
        <v>13.9</v>
      </c>
      <c r="P7" s="134">
        <v>2.5</v>
      </c>
      <c r="Q7" s="131">
        <v>52153</v>
      </c>
      <c r="R7" s="134">
        <v>13.9</v>
      </c>
      <c r="S7" s="134">
        <v>2.5</v>
      </c>
      <c r="T7" s="131">
        <v>52018</v>
      </c>
      <c r="U7" s="134">
        <v>14.0860086892999</v>
      </c>
      <c r="V7" s="134">
        <v>2.5017562976465402</v>
      </c>
    </row>
    <row r="8" spans="1:22" ht="18" customHeight="1" x14ac:dyDescent="0.25">
      <c r="A8" s="93" t="s">
        <v>73</v>
      </c>
      <c r="B8" s="131">
        <v>23276</v>
      </c>
      <c r="C8" s="135">
        <v>13.4</v>
      </c>
      <c r="D8" s="135">
        <v>3.2</v>
      </c>
      <c r="E8" s="131">
        <v>23728</v>
      </c>
      <c r="F8" s="135">
        <v>13.5</v>
      </c>
      <c r="G8" s="135">
        <v>3.2</v>
      </c>
      <c r="H8" s="131">
        <v>28586</v>
      </c>
      <c r="I8" s="134">
        <v>13.8</v>
      </c>
      <c r="J8" s="135">
        <v>3.1</v>
      </c>
      <c r="K8" s="131">
        <v>30262</v>
      </c>
      <c r="L8" s="135">
        <v>14.1</v>
      </c>
      <c r="M8" s="134">
        <v>3.1</v>
      </c>
      <c r="N8" s="131">
        <v>31526</v>
      </c>
      <c r="O8" s="135">
        <v>13.9</v>
      </c>
      <c r="P8" s="134">
        <v>3.3</v>
      </c>
      <c r="Q8" s="131">
        <v>31945</v>
      </c>
      <c r="R8" s="135">
        <v>13.9</v>
      </c>
      <c r="S8" s="134">
        <v>3.4</v>
      </c>
      <c r="T8" s="131">
        <v>31286</v>
      </c>
      <c r="U8" s="134">
        <v>13.880425749536499</v>
      </c>
      <c r="V8" s="134">
        <v>3.4013115612292202</v>
      </c>
    </row>
    <row r="9" spans="1:22" ht="18" customHeight="1" x14ac:dyDescent="0.25">
      <c r="A9" s="93" t="s">
        <v>74</v>
      </c>
      <c r="B9" s="131">
        <v>11770</v>
      </c>
      <c r="C9" s="135">
        <v>12.5</v>
      </c>
      <c r="D9" s="135">
        <v>2.4</v>
      </c>
      <c r="E9" s="131">
        <v>12344</v>
      </c>
      <c r="F9" s="135">
        <v>12.6</v>
      </c>
      <c r="G9" s="135">
        <v>2.4</v>
      </c>
      <c r="H9" s="131">
        <v>14268</v>
      </c>
      <c r="I9" s="134">
        <v>13.1</v>
      </c>
      <c r="J9" s="135">
        <v>2.4</v>
      </c>
      <c r="K9" s="131">
        <v>14596</v>
      </c>
      <c r="L9" s="135">
        <v>13.4</v>
      </c>
      <c r="M9" s="134">
        <v>2.4</v>
      </c>
      <c r="N9" s="131">
        <v>15011</v>
      </c>
      <c r="O9" s="135">
        <v>13.3</v>
      </c>
      <c r="P9" s="134">
        <v>2.5</v>
      </c>
      <c r="Q9" s="131">
        <v>15488</v>
      </c>
      <c r="R9" s="135">
        <v>13.4</v>
      </c>
      <c r="S9" s="134">
        <v>2.6</v>
      </c>
      <c r="T9" s="131">
        <v>15605</v>
      </c>
      <c r="U9" s="134">
        <v>13.603780839474499</v>
      </c>
      <c r="V9" s="134">
        <v>2.60438542428941</v>
      </c>
    </row>
    <row r="10" spans="1:22" ht="18" customHeight="1" x14ac:dyDescent="0.25">
      <c r="A10" s="93" t="s">
        <v>75</v>
      </c>
      <c r="B10" s="132">
        <v>2872</v>
      </c>
      <c r="C10" s="136">
        <v>14.9</v>
      </c>
      <c r="D10" s="136">
        <v>2.1</v>
      </c>
      <c r="E10" s="132">
        <v>2668</v>
      </c>
      <c r="F10" s="136">
        <v>14.9</v>
      </c>
      <c r="G10" s="136">
        <v>2.1</v>
      </c>
      <c r="H10" s="132">
        <v>3004</v>
      </c>
      <c r="I10" s="138">
        <v>15.5</v>
      </c>
      <c r="J10" s="136">
        <v>2.2000000000000002</v>
      </c>
      <c r="K10" s="132">
        <v>3088</v>
      </c>
      <c r="L10" s="136">
        <v>15.5</v>
      </c>
      <c r="M10" s="138">
        <v>2.2999999999999998</v>
      </c>
      <c r="N10" s="132">
        <v>3129</v>
      </c>
      <c r="O10" s="136">
        <v>15.5</v>
      </c>
      <c r="P10" s="138">
        <v>2.4</v>
      </c>
      <c r="Q10" s="132">
        <v>3236</v>
      </c>
      <c r="R10" s="136">
        <v>15.6</v>
      </c>
      <c r="S10" s="138">
        <v>2.2999999999999998</v>
      </c>
      <c r="T10" s="132">
        <v>4369</v>
      </c>
      <c r="U10" s="138">
        <v>15.6044861524376</v>
      </c>
      <c r="V10" s="138">
        <v>2.3845384932671498</v>
      </c>
    </row>
    <row r="12" spans="1:22" x14ac:dyDescent="0.25">
      <c r="A12" s="38" t="s">
        <v>246</v>
      </c>
    </row>
    <row r="13" spans="1:22" x14ac:dyDescent="0.25">
      <c r="A13" s="35" t="s">
        <v>244</v>
      </c>
    </row>
    <row r="14" spans="1:22" x14ac:dyDescent="0.25">
      <c r="A14" s="35" t="s">
        <v>243</v>
      </c>
    </row>
    <row r="15" spans="1:22" x14ac:dyDescent="0.25">
      <c r="A15" s="38" t="s">
        <v>178</v>
      </c>
    </row>
  </sheetData>
  <mergeCells count="8">
    <mergeCell ref="T4:V4"/>
    <mergeCell ref="Q4:S4"/>
    <mergeCell ref="A4:A5"/>
    <mergeCell ref="B4:D4"/>
    <mergeCell ref="E4:G4"/>
    <mergeCell ref="H4:J4"/>
    <mergeCell ref="K4:M4"/>
    <mergeCell ref="N4:P4"/>
  </mergeCells>
  <pageMargins left="0.25" right="0.25"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CF34D-25BB-45DC-93E3-8EDE3D7DAC1F}">
  <sheetPr>
    <tabColor theme="8" tint="-0.499984740745262"/>
  </sheetPr>
  <dimension ref="A1:V31"/>
  <sheetViews>
    <sheetView showGridLines="0" zoomScale="90" zoomScaleNormal="90" workbookViewId="0"/>
  </sheetViews>
  <sheetFormatPr defaultRowHeight="15" x14ac:dyDescent="0.25"/>
  <cols>
    <col min="1" max="1" width="30.85546875" customWidth="1"/>
    <col min="2" max="2" width="7.7109375" customWidth="1"/>
    <col min="3" max="4" width="5.7109375" customWidth="1"/>
    <col min="5" max="5" width="7.7109375" customWidth="1"/>
    <col min="6" max="7" width="5.7109375" customWidth="1"/>
    <col min="8" max="8" width="7.7109375" customWidth="1"/>
    <col min="9" max="10" width="5.7109375" customWidth="1"/>
    <col min="11" max="11" width="7.7109375" customWidth="1"/>
    <col min="12" max="13" width="5.7109375" customWidth="1"/>
    <col min="14" max="14" width="7.7109375" customWidth="1"/>
    <col min="15" max="16" width="5.7109375" customWidth="1"/>
    <col min="17" max="17" width="7.7109375" customWidth="1"/>
    <col min="18" max="19" width="5.7109375" customWidth="1"/>
    <col min="20" max="20" width="7.7109375" customWidth="1"/>
    <col min="21" max="22" width="5.7109375" customWidth="1"/>
  </cols>
  <sheetData>
    <row r="1" spans="1:22" x14ac:dyDescent="0.25">
      <c r="A1" s="40" t="s">
        <v>299</v>
      </c>
    </row>
    <row r="2" spans="1:22" ht="15.75" customHeight="1" x14ac:dyDescent="0.25">
      <c r="A2" t="s">
        <v>328</v>
      </c>
    </row>
    <row r="4" spans="1:22" ht="24" customHeight="1" x14ac:dyDescent="0.25">
      <c r="A4" s="334" t="s">
        <v>136</v>
      </c>
      <c r="B4" s="350" t="s">
        <v>24</v>
      </c>
      <c r="C4" s="350"/>
      <c r="D4" s="350"/>
      <c r="E4" s="350" t="s">
        <v>25</v>
      </c>
      <c r="F4" s="350"/>
      <c r="G4" s="350"/>
      <c r="H4" s="350" t="s">
        <v>26</v>
      </c>
      <c r="I4" s="350"/>
      <c r="J4" s="350"/>
      <c r="K4" s="350" t="s">
        <v>27</v>
      </c>
      <c r="L4" s="350"/>
      <c r="M4" s="350"/>
      <c r="N4" s="350" t="s">
        <v>28</v>
      </c>
      <c r="O4" s="350"/>
      <c r="P4" s="350"/>
      <c r="Q4" s="334" t="s">
        <v>29</v>
      </c>
      <c r="R4" s="334"/>
      <c r="S4" s="334"/>
      <c r="T4" s="334" t="s">
        <v>175</v>
      </c>
      <c r="U4" s="334"/>
      <c r="V4" s="334"/>
    </row>
    <row r="5" spans="1:22" ht="33" customHeight="1" x14ac:dyDescent="0.25">
      <c r="A5" s="334"/>
      <c r="B5" s="76" t="s">
        <v>247</v>
      </c>
      <c r="C5" s="76" t="s">
        <v>77</v>
      </c>
      <c r="D5" s="76" t="s">
        <v>68</v>
      </c>
      <c r="E5" s="76" t="s">
        <v>247</v>
      </c>
      <c r="F5" s="129" t="s">
        <v>77</v>
      </c>
      <c r="G5" s="76" t="s">
        <v>68</v>
      </c>
      <c r="H5" s="76" t="s">
        <v>247</v>
      </c>
      <c r="I5" s="76" t="s">
        <v>77</v>
      </c>
      <c r="J5" s="76" t="s">
        <v>68</v>
      </c>
      <c r="K5" s="76" t="s">
        <v>247</v>
      </c>
      <c r="L5" s="76" t="s">
        <v>77</v>
      </c>
      <c r="M5" s="76" t="s">
        <v>68</v>
      </c>
      <c r="N5" s="76" t="s">
        <v>247</v>
      </c>
      <c r="O5" s="76" t="s">
        <v>77</v>
      </c>
      <c r="P5" s="76" t="s">
        <v>68</v>
      </c>
      <c r="Q5" s="76" t="s">
        <v>247</v>
      </c>
      <c r="R5" s="76" t="s">
        <v>77</v>
      </c>
      <c r="S5" s="76" t="s">
        <v>68</v>
      </c>
      <c r="T5" s="76" t="s">
        <v>247</v>
      </c>
      <c r="U5" s="76" t="s">
        <v>77</v>
      </c>
      <c r="V5" s="76" t="s">
        <v>68</v>
      </c>
    </row>
    <row r="6" spans="1:22" x14ac:dyDescent="0.25">
      <c r="A6" s="142" t="s">
        <v>78</v>
      </c>
      <c r="B6" s="149">
        <v>46754</v>
      </c>
      <c r="C6" s="155">
        <v>13.8</v>
      </c>
      <c r="D6" s="155">
        <v>2.7</v>
      </c>
      <c r="E6" s="149">
        <v>46216</v>
      </c>
      <c r="F6" s="155">
        <v>13.8</v>
      </c>
      <c r="G6" s="155">
        <v>2.7</v>
      </c>
      <c r="H6" s="149">
        <v>51710</v>
      </c>
      <c r="I6" s="155">
        <v>14.2</v>
      </c>
      <c r="J6" s="155">
        <v>2.7</v>
      </c>
      <c r="K6" s="149">
        <v>52041</v>
      </c>
      <c r="L6" s="155">
        <v>14.4</v>
      </c>
      <c r="M6" s="155">
        <v>2.7</v>
      </c>
      <c r="N6" s="149">
        <v>53460</v>
      </c>
      <c r="O6" s="155">
        <v>14.5</v>
      </c>
      <c r="P6" s="155">
        <v>2.8</v>
      </c>
      <c r="Q6" s="149">
        <v>53745</v>
      </c>
      <c r="R6" s="155">
        <v>14.4</v>
      </c>
      <c r="S6" s="155">
        <v>2.9</v>
      </c>
      <c r="T6" s="149">
        <v>52254</v>
      </c>
      <c r="U6" s="156">
        <v>14.212902361541699</v>
      </c>
      <c r="V6" s="156">
        <v>2.8931906513237999</v>
      </c>
    </row>
    <row r="7" spans="1:22" x14ac:dyDescent="0.25">
      <c r="A7" s="143" t="s">
        <v>79</v>
      </c>
      <c r="B7" s="150">
        <v>43906</v>
      </c>
      <c r="C7" s="147">
        <v>14.9</v>
      </c>
      <c r="D7" s="147">
        <v>2.9</v>
      </c>
      <c r="E7" s="150">
        <v>42894</v>
      </c>
      <c r="F7" s="147">
        <v>14.9</v>
      </c>
      <c r="G7" s="147">
        <v>2.9</v>
      </c>
      <c r="H7" s="150">
        <v>46985</v>
      </c>
      <c r="I7" s="147">
        <v>15.1</v>
      </c>
      <c r="J7" s="147">
        <v>2.9</v>
      </c>
      <c r="K7" s="150">
        <v>47384</v>
      </c>
      <c r="L7" s="147">
        <v>15.2</v>
      </c>
      <c r="M7" s="147">
        <v>2.9</v>
      </c>
      <c r="N7" s="150">
        <v>49409</v>
      </c>
      <c r="O7" s="147">
        <v>15.2</v>
      </c>
      <c r="P7" s="147">
        <v>3</v>
      </c>
      <c r="Q7" s="150">
        <v>49369</v>
      </c>
      <c r="R7" s="147">
        <v>15.3</v>
      </c>
      <c r="S7" s="147">
        <v>3.1</v>
      </c>
      <c r="T7" s="150">
        <v>47885</v>
      </c>
      <c r="U7" s="157">
        <v>15.2574906562546</v>
      </c>
      <c r="V7" s="157">
        <v>3.12031031297232</v>
      </c>
    </row>
    <row r="8" spans="1:22" x14ac:dyDescent="0.25">
      <c r="A8" s="143" t="s">
        <v>43</v>
      </c>
      <c r="B8" s="150">
        <v>21472</v>
      </c>
      <c r="C8" s="147">
        <v>13.3</v>
      </c>
      <c r="D8" s="147">
        <v>2.9</v>
      </c>
      <c r="E8" s="150">
        <v>20337</v>
      </c>
      <c r="F8" s="147">
        <v>13.2</v>
      </c>
      <c r="G8" s="147">
        <v>2.9</v>
      </c>
      <c r="H8" s="150">
        <v>25771</v>
      </c>
      <c r="I8" s="147">
        <v>13.8</v>
      </c>
      <c r="J8" s="147">
        <v>2.9</v>
      </c>
      <c r="K8" s="150">
        <v>25371</v>
      </c>
      <c r="L8" s="147">
        <v>13.9</v>
      </c>
      <c r="M8" s="147">
        <v>2.9</v>
      </c>
      <c r="N8" s="150">
        <v>26725</v>
      </c>
      <c r="O8" s="147">
        <v>13.9</v>
      </c>
      <c r="P8" s="147">
        <v>3.2</v>
      </c>
      <c r="Q8" s="150">
        <v>26180</v>
      </c>
      <c r="R8" s="147">
        <v>13.8</v>
      </c>
      <c r="S8" s="147">
        <v>3.2</v>
      </c>
      <c r="T8" s="150">
        <v>24093</v>
      </c>
      <c r="U8" s="157">
        <v>13.425849831901401</v>
      </c>
      <c r="V8" s="157">
        <v>3.0769287419995099</v>
      </c>
    </row>
    <row r="9" spans="1:22" x14ac:dyDescent="0.25">
      <c r="A9" s="143" t="s">
        <v>47</v>
      </c>
      <c r="B9" s="150">
        <v>20337</v>
      </c>
      <c r="C9" s="147">
        <v>13.3</v>
      </c>
      <c r="D9" s="147">
        <v>2.5</v>
      </c>
      <c r="E9" s="150">
        <v>19588</v>
      </c>
      <c r="F9" s="147">
        <v>13.3</v>
      </c>
      <c r="G9" s="147">
        <v>2.5</v>
      </c>
      <c r="H9" s="150">
        <v>23047</v>
      </c>
      <c r="I9" s="147">
        <v>14.2</v>
      </c>
      <c r="J9" s="147">
        <v>2.6</v>
      </c>
      <c r="K9" s="150">
        <v>22994</v>
      </c>
      <c r="L9" s="147">
        <v>14.4</v>
      </c>
      <c r="M9" s="147">
        <v>2.6</v>
      </c>
      <c r="N9" s="150">
        <v>23987</v>
      </c>
      <c r="O9" s="147">
        <v>14.4</v>
      </c>
      <c r="P9" s="147">
        <v>2.6</v>
      </c>
      <c r="Q9" s="150">
        <v>23440</v>
      </c>
      <c r="R9" s="147">
        <v>14.4</v>
      </c>
      <c r="S9" s="147">
        <v>2.7</v>
      </c>
      <c r="T9" s="150">
        <v>21216</v>
      </c>
      <c r="U9" s="157">
        <v>13.819523001508299</v>
      </c>
      <c r="V9" s="157">
        <v>2.77011384048848</v>
      </c>
    </row>
    <row r="10" spans="1:22" x14ac:dyDescent="0.25">
      <c r="A10" s="143" t="s">
        <v>39</v>
      </c>
      <c r="B10" s="150">
        <v>17517</v>
      </c>
      <c r="C10" s="147">
        <v>12.9</v>
      </c>
      <c r="D10" s="147">
        <v>2.2000000000000002</v>
      </c>
      <c r="E10" s="150">
        <v>17113</v>
      </c>
      <c r="F10" s="147">
        <v>12.8</v>
      </c>
      <c r="G10" s="147">
        <v>2.2000000000000002</v>
      </c>
      <c r="H10" s="150">
        <v>19665</v>
      </c>
      <c r="I10" s="147">
        <v>13.4</v>
      </c>
      <c r="J10" s="147">
        <v>2.2999999999999998</v>
      </c>
      <c r="K10" s="150">
        <v>20111</v>
      </c>
      <c r="L10" s="147">
        <v>13.7</v>
      </c>
      <c r="M10" s="147">
        <v>2.4</v>
      </c>
      <c r="N10" s="150">
        <v>20632</v>
      </c>
      <c r="O10" s="147">
        <v>13.7</v>
      </c>
      <c r="P10" s="147">
        <v>2.5</v>
      </c>
      <c r="Q10" s="150">
        <v>20123</v>
      </c>
      <c r="R10" s="147">
        <v>13.6</v>
      </c>
      <c r="S10" s="147">
        <v>2.6</v>
      </c>
      <c r="T10" s="150">
        <v>19797</v>
      </c>
      <c r="U10" s="157">
        <v>13.194675961004201</v>
      </c>
      <c r="V10" s="157">
        <v>2.5429600328648001</v>
      </c>
    </row>
    <row r="11" spans="1:22" x14ac:dyDescent="0.25">
      <c r="A11" s="143" t="s">
        <v>80</v>
      </c>
      <c r="B11" s="150">
        <v>8076</v>
      </c>
      <c r="C11" s="147">
        <v>12.8</v>
      </c>
      <c r="D11" s="147">
        <v>2.7</v>
      </c>
      <c r="E11" s="150">
        <v>8085</v>
      </c>
      <c r="F11" s="147">
        <v>13</v>
      </c>
      <c r="G11" s="147">
        <v>2.7</v>
      </c>
      <c r="H11" s="150">
        <v>9206</v>
      </c>
      <c r="I11" s="147">
        <v>13.5</v>
      </c>
      <c r="J11" s="147">
        <v>2.8</v>
      </c>
      <c r="K11" s="150">
        <v>9680</v>
      </c>
      <c r="L11" s="147">
        <v>13.7</v>
      </c>
      <c r="M11" s="147">
        <v>2.8</v>
      </c>
      <c r="N11" s="150">
        <v>10450</v>
      </c>
      <c r="O11" s="147">
        <v>13.4</v>
      </c>
      <c r="P11" s="147">
        <v>3.2</v>
      </c>
      <c r="Q11" s="150">
        <v>10732</v>
      </c>
      <c r="R11" s="147">
        <v>13.4</v>
      </c>
      <c r="S11" s="147">
        <v>3.2</v>
      </c>
      <c r="T11" s="150">
        <v>10881</v>
      </c>
      <c r="U11" s="157">
        <v>13.1318812609135</v>
      </c>
      <c r="V11" s="157">
        <v>3.0364172966071399</v>
      </c>
    </row>
    <row r="12" spans="1:22" x14ac:dyDescent="0.25">
      <c r="A12" s="143" t="s">
        <v>41</v>
      </c>
      <c r="B12" s="150">
        <v>5372</v>
      </c>
      <c r="C12" s="147">
        <v>13.6</v>
      </c>
      <c r="D12" s="147">
        <v>2.7</v>
      </c>
      <c r="E12" s="150">
        <v>5492</v>
      </c>
      <c r="F12" s="147">
        <v>13.7</v>
      </c>
      <c r="G12" s="147">
        <v>2.6</v>
      </c>
      <c r="H12" s="150">
        <v>6748</v>
      </c>
      <c r="I12" s="147">
        <v>14.2</v>
      </c>
      <c r="J12" s="147">
        <v>2.5</v>
      </c>
      <c r="K12" s="150">
        <v>6977</v>
      </c>
      <c r="L12" s="147">
        <v>14.5</v>
      </c>
      <c r="M12" s="147">
        <v>2.6</v>
      </c>
      <c r="N12" s="150">
        <v>7023</v>
      </c>
      <c r="O12" s="147">
        <v>14.6</v>
      </c>
      <c r="P12" s="147">
        <v>2.7</v>
      </c>
      <c r="Q12" s="150">
        <v>6672</v>
      </c>
      <c r="R12" s="147">
        <v>14.5</v>
      </c>
      <c r="S12" s="147">
        <v>2.8</v>
      </c>
      <c r="T12" s="150">
        <v>6916</v>
      </c>
      <c r="U12" s="157">
        <v>14.1882591093117</v>
      </c>
      <c r="V12" s="157">
        <v>2.80936576986262</v>
      </c>
    </row>
    <row r="13" spans="1:22" x14ac:dyDescent="0.25">
      <c r="A13" s="143" t="s">
        <v>81</v>
      </c>
      <c r="B13" s="150">
        <v>4443</v>
      </c>
      <c r="C13" s="147">
        <v>14.5</v>
      </c>
      <c r="D13" s="147">
        <v>3.6</v>
      </c>
      <c r="E13" s="150">
        <v>4689</v>
      </c>
      <c r="F13" s="147">
        <v>15.1</v>
      </c>
      <c r="G13" s="147">
        <v>3.5</v>
      </c>
      <c r="H13" s="150">
        <v>5591</v>
      </c>
      <c r="I13" s="147">
        <v>14.9</v>
      </c>
      <c r="J13" s="147">
        <v>3.4</v>
      </c>
      <c r="K13" s="150">
        <v>5935</v>
      </c>
      <c r="L13" s="147">
        <v>15</v>
      </c>
      <c r="M13" s="147">
        <v>3.5</v>
      </c>
      <c r="N13" s="150">
        <v>5991</v>
      </c>
      <c r="O13" s="147">
        <v>14.9</v>
      </c>
      <c r="P13" s="147">
        <v>3.8</v>
      </c>
      <c r="Q13" s="150">
        <v>7163</v>
      </c>
      <c r="R13" s="147">
        <v>14.7</v>
      </c>
      <c r="S13" s="147">
        <v>3.8</v>
      </c>
      <c r="T13" s="150">
        <v>7904</v>
      </c>
      <c r="U13" s="157">
        <v>14.0983046558704</v>
      </c>
      <c r="V13" s="157">
        <v>3.8495792882132598</v>
      </c>
    </row>
    <row r="14" spans="1:22" x14ac:dyDescent="0.25">
      <c r="A14" s="143" t="s">
        <v>82</v>
      </c>
      <c r="B14" s="150">
        <v>5214</v>
      </c>
      <c r="C14" s="147">
        <v>15.6</v>
      </c>
      <c r="D14" s="147">
        <v>2.2999999999999998</v>
      </c>
      <c r="E14" s="150">
        <v>5582</v>
      </c>
      <c r="F14" s="147">
        <v>15.8</v>
      </c>
      <c r="G14" s="147">
        <v>2.2999999999999998</v>
      </c>
      <c r="H14" s="150">
        <v>6548</v>
      </c>
      <c r="I14" s="147">
        <v>15.9</v>
      </c>
      <c r="J14" s="147">
        <v>2.2999999999999998</v>
      </c>
      <c r="K14" s="150">
        <v>6989</v>
      </c>
      <c r="L14" s="147">
        <v>16.3</v>
      </c>
      <c r="M14" s="147">
        <v>2.2999999999999998</v>
      </c>
      <c r="N14" s="150">
        <v>6405</v>
      </c>
      <c r="O14" s="147">
        <v>16.100000000000001</v>
      </c>
      <c r="P14" s="147">
        <v>2.5</v>
      </c>
      <c r="Q14" s="150">
        <v>6519</v>
      </c>
      <c r="R14" s="147">
        <v>16.100000000000001</v>
      </c>
      <c r="S14" s="147">
        <v>2.6</v>
      </c>
      <c r="T14" s="150">
        <v>6867</v>
      </c>
      <c r="U14" s="157">
        <v>15.9950487840396</v>
      </c>
      <c r="V14" s="157">
        <v>2.51976838049212</v>
      </c>
    </row>
    <row r="15" spans="1:22" x14ac:dyDescent="0.25">
      <c r="A15" s="143" t="s">
        <v>83</v>
      </c>
      <c r="B15" s="150">
        <v>2409</v>
      </c>
      <c r="C15" s="147">
        <v>12.6</v>
      </c>
      <c r="D15" s="147">
        <v>2.4</v>
      </c>
      <c r="E15" s="150">
        <v>2193</v>
      </c>
      <c r="F15" s="147">
        <v>13.2</v>
      </c>
      <c r="G15" s="147">
        <v>2.5</v>
      </c>
      <c r="H15" s="150">
        <v>2684</v>
      </c>
      <c r="I15" s="147">
        <v>13.5</v>
      </c>
      <c r="J15" s="147">
        <v>2.6</v>
      </c>
      <c r="K15" s="150">
        <v>2747</v>
      </c>
      <c r="L15" s="147">
        <v>13.8</v>
      </c>
      <c r="M15" s="147">
        <v>2.7</v>
      </c>
      <c r="N15" s="150">
        <v>2950</v>
      </c>
      <c r="O15" s="147">
        <v>13.9</v>
      </c>
      <c r="P15" s="147">
        <v>2.8</v>
      </c>
      <c r="Q15" s="150">
        <v>4065</v>
      </c>
      <c r="R15" s="147">
        <v>13.9</v>
      </c>
      <c r="S15" s="147">
        <v>2.9</v>
      </c>
      <c r="T15" s="150">
        <v>4538</v>
      </c>
      <c r="U15" s="157">
        <v>13.674746584398401</v>
      </c>
      <c r="V15" s="157">
        <v>2.7925846405756301</v>
      </c>
    </row>
    <row r="16" spans="1:22" x14ac:dyDescent="0.25">
      <c r="A16" s="143" t="s">
        <v>84</v>
      </c>
      <c r="B16" s="150">
        <v>1762</v>
      </c>
      <c r="C16" s="147">
        <v>12.7</v>
      </c>
      <c r="D16" s="147">
        <v>2.2999999999999998</v>
      </c>
      <c r="E16" s="150">
        <v>1463</v>
      </c>
      <c r="F16" s="147">
        <v>12.8</v>
      </c>
      <c r="G16" s="147">
        <v>2.4</v>
      </c>
      <c r="H16" s="150">
        <v>1429</v>
      </c>
      <c r="I16" s="147">
        <v>13.1</v>
      </c>
      <c r="J16" s="147">
        <v>2.4</v>
      </c>
      <c r="K16" s="150">
        <v>1327</v>
      </c>
      <c r="L16" s="147">
        <v>13.6</v>
      </c>
      <c r="M16" s="147">
        <v>2.6</v>
      </c>
      <c r="N16" s="150">
        <v>1547</v>
      </c>
      <c r="O16" s="147">
        <v>13.3</v>
      </c>
      <c r="P16" s="147">
        <v>2.6</v>
      </c>
      <c r="Q16" s="150">
        <v>1545</v>
      </c>
      <c r="R16" s="147">
        <v>13.7</v>
      </c>
      <c r="S16" s="147">
        <v>2.8</v>
      </c>
      <c r="T16" s="150">
        <v>1474</v>
      </c>
      <c r="U16" s="157">
        <v>13.4850746268657</v>
      </c>
      <c r="V16" s="157">
        <v>2.6793028399076002</v>
      </c>
    </row>
    <row r="17" spans="1:22" x14ac:dyDescent="0.25">
      <c r="A17" s="143" t="s">
        <v>85</v>
      </c>
      <c r="B17" s="150">
        <v>1380</v>
      </c>
      <c r="C17" s="147">
        <v>13</v>
      </c>
      <c r="D17" s="147">
        <v>2.2999999999999998</v>
      </c>
      <c r="E17" s="150">
        <v>1196</v>
      </c>
      <c r="F17" s="147">
        <v>13.1</v>
      </c>
      <c r="G17" s="147">
        <v>2.5</v>
      </c>
      <c r="H17" s="150">
        <v>1417</v>
      </c>
      <c r="I17" s="147">
        <v>13.5</v>
      </c>
      <c r="J17" s="147">
        <v>2.6</v>
      </c>
      <c r="K17" s="150">
        <v>1249</v>
      </c>
      <c r="L17" s="147">
        <v>13.5</v>
      </c>
      <c r="M17" s="147">
        <v>2.9</v>
      </c>
      <c r="N17" s="150">
        <v>1253</v>
      </c>
      <c r="O17" s="147">
        <v>13.3</v>
      </c>
      <c r="P17" s="147">
        <v>2.8</v>
      </c>
      <c r="Q17" s="150">
        <v>1034</v>
      </c>
      <c r="R17" s="147">
        <v>13.6</v>
      </c>
      <c r="S17" s="147">
        <v>2.6</v>
      </c>
      <c r="T17" s="150">
        <v>1100</v>
      </c>
      <c r="U17" s="157">
        <v>13.361818181818199</v>
      </c>
      <c r="V17" s="157">
        <v>2.69735090000172</v>
      </c>
    </row>
    <row r="18" spans="1:22" x14ac:dyDescent="0.25">
      <c r="A18" s="143" t="s">
        <v>86</v>
      </c>
      <c r="B18" s="151">
        <v>630</v>
      </c>
      <c r="C18" s="147">
        <v>13.8</v>
      </c>
      <c r="D18" s="147">
        <v>2.6</v>
      </c>
      <c r="E18" s="151">
        <v>561</v>
      </c>
      <c r="F18" s="147">
        <v>13.8</v>
      </c>
      <c r="G18" s="147">
        <v>2.6</v>
      </c>
      <c r="H18" s="151">
        <v>718</v>
      </c>
      <c r="I18" s="147">
        <v>14.3</v>
      </c>
      <c r="J18" s="147">
        <v>2.6</v>
      </c>
      <c r="K18" s="151">
        <v>825</v>
      </c>
      <c r="L18" s="147">
        <v>14.7</v>
      </c>
      <c r="M18" s="147">
        <v>2.7</v>
      </c>
      <c r="N18" s="151">
        <v>812</v>
      </c>
      <c r="O18" s="147">
        <v>14.9</v>
      </c>
      <c r="P18" s="147">
        <v>2.8</v>
      </c>
      <c r="Q18" s="151">
        <v>963</v>
      </c>
      <c r="R18" s="147">
        <v>14.9</v>
      </c>
      <c r="S18" s="147">
        <v>2.8</v>
      </c>
      <c r="T18" s="151">
        <v>913</v>
      </c>
      <c r="U18" s="157">
        <v>14.7382256297919</v>
      </c>
      <c r="V18" s="157">
        <v>2.8269605690006498</v>
      </c>
    </row>
    <row r="19" spans="1:22" x14ac:dyDescent="0.25">
      <c r="A19" s="143" t="s">
        <v>87</v>
      </c>
      <c r="B19" s="150">
        <v>1142</v>
      </c>
      <c r="C19" s="147">
        <v>14.4</v>
      </c>
      <c r="D19" s="147">
        <v>2.7</v>
      </c>
      <c r="E19" s="150">
        <v>826</v>
      </c>
      <c r="F19" s="147">
        <v>13.8</v>
      </c>
      <c r="G19" s="147">
        <v>2.6</v>
      </c>
      <c r="H19" s="150">
        <v>845</v>
      </c>
      <c r="I19" s="147">
        <v>14.2</v>
      </c>
      <c r="J19" s="147">
        <v>2.7</v>
      </c>
      <c r="K19" s="150">
        <v>930</v>
      </c>
      <c r="L19" s="147">
        <v>14.5</v>
      </c>
      <c r="M19" s="147">
        <v>2.7</v>
      </c>
      <c r="N19" s="150">
        <v>705</v>
      </c>
      <c r="O19" s="147">
        <v>14.5</v>
      </c>
      <c r="P19" s="147">
        <v>2.9</v>
      </c>
      <c r="Q19" s="150">
        <v>674</v>
      </c>
      <c r="R19" s="147">
        <v>14.6</v>
      </c>
      <c r="S19" s="147">
        <v>3</v>
      </c>
      <c r="T19" s="150">
        <v>557</v>
      </c>
      <c r="U19" s="157">
        <v>14.1759425493716</v>
      </c>
      <c r="V19" s="157">
        <v>2.9470011675575498</v>
      </c>
    </row>
    <row r="20" spans="1:22" x14ac:dyDescent="0.25">
      <c r="A20" s="143" t="s">
        <v>88</v>
      </c>
      <c r="B20" s="151">
        <v>392</v>
      </c>
      <c r="C20" s="147">
        <v>12.9</v>
      </c>
      <c r="D20" s="147">
        <v>2.8</v>
      </c>
      <c r="E20" s="151">
        <v>414</v>
      </c>
      <c r="F20" s="147">
        <v>13.8</v>
      </c>
      <c r="G20" s="147">
        <v>2.8</v>
      </c>
      <c r="H20" s="151">
        <v>414</v>
      </c>
      <c r="I20" s="147">
        <v>13.5</v>
      </c>
      <c r="J20" s="147">
        <v>2.7</v>
      </c>
      <c r="K20" s="151">
        <v>298</v>
      </c>
      <c r="L20" s="147">
        <v>13.5</v>
      </c>
      <c r="M20" s="147">
        <v>2.8</v>
      </c>
      <c r="N20" s="151">
        <v>393</v>
      </c>
      <c r="O20" s="147">
        <v>13.4</v>
      </c>
      <c r="P20" s="147">
        <v>3.4</v>
      </c>
      <c r="Q20" s="151">
        <v>519</v>
      </c>
      <c r="R20" s="147">
        <v>13.6</v>
      </c>
      <c r="S20" s="147">
        <v>3.2</v>
      </c>
      <c r="T20" s="151">
        <v>689</v>
      </c>
      <c r="U20" s="157">
        <v>13.660377358490599</v>
      </c>
      <c r="V20" s="157">
        <v>3.1305249536300699</v>
      </c>
    </row>
    <row r="21" spans="1:22" x14ac:dyDescent="0.25">
      <c r="A21" s="143" t="s">
        <v>89</v>
      </c>
      <c r="B21" s="151">
        <v>63</v>
      </c>
      <c r="C21" s="147">
        <v>13.7</v>
      </c>
      <c r="D21" s="147">
        <v>2.9</v>
      </c>
      <c r="E21" s="151">
        <v>60</v>
      </c>
      <c r="F21" s="147">
        <v>13.7</v>
      </c>
      <c r="G21" s="147">
        <v>2.7</v>
      </c>
      <c r="H21" s="151">
        <v>72</v>
      </c>
      <c r="I21" s="147">
        <v>13.8</v>
      </c>
      <c r="J21" s="147">
        <v>2.2999999999999998</v>
      </c>
      <c r="K21" s="151">
        <v>77</v>
      </c>
      <c r="L21" s="147">
        <v>14.2</v>
      </c>
      <c r="M21" s="147">
        <v>3</v>
      </c>
      <c r="N21" s="151">
        <v>40</v>
      </c>
      <c r="O21" s="147">
        <v>13.7</v>
      </c>
      <c r="P21" s="147">
        <v>3</v>
      </c>
      <c r="Q21" s="151">
        <v>37</v>
      </c>
      <c r="R21" s="147">
        <v>13.7</v>
      </c>
      <c r="S21" s="147">
        <v>3.1</v>
      </c>
      <c r="T21" s="151">
        <v>76</v>
      </c>
      <c r="U21" s="157">
        <v>13.355263157894701</v>
      </c>
      <c r="V21" s="157">
        <v>2.4749623424390199</v>
      </c>
    </row>
    <row r="22" spans="1:22" x14ac:dyDescent="0.25">
      <c r="A22" s="143" t="s">
        <v>199</v>
      </c>
      <c r="B22" s="151" t="s">
        <v>0</v>
      </c>
      <c r="C22" s="147" t="s">
        <v>0</v>
      </c>
      <c r="D22" s="147" t="s">
        <v>0</v>
      </c>
      <c r="E22" s="151" t="s">
        <v>0</v>
      </c>
      <c r="F22" s="147" t="s">
        <v>0</v>
      </c>
      <c r="G22" s="147" t="s">
        <v>0</v>
      </c>
      <c r="H22" s="151">
        <v>6</v>
      </c>
      <c r="I22" s="147">
        <v>18</v>
      </c>
      <c r="J22" s="147">
        <v>0.9</v>
      </c>
      <c r="K22" s="151">
        <v>67</v>
      </c>
      <c r="L22" s="147">
        <v>16.2</v>
      </c>
      <c r="M22" s="147">
        <v>2.5</v>
      </c>
      <c r="N22" s="151">
        <v>78</v>
      </c>
      <c r="O22" s="147">
        <v>15.9</v>
      </c>
      <c r="P22" s="147">
        <v>3</v>
      </c>
      <c r="Q22" s="151">
        <v>69</v>
      </c>
      <c r="R22" s="147">
        <v>16.899999999999999</v>
      </c>
      <c r="S22" s="147">
        <v>3</v>
      </c>
      <c r="T22" s="151">
        <v>29</v>
      </c>
      <c r="U22" s="157">
        <v>16.862068965517199</v>
      </c>
      <c r="V22" s="157">
        <v>2.8501145081136001</v>
      </c>
    </row>
    <row r="23" spans="1:22" x14ac:dyDescent="0.25">
      <c r="A23" s="144" t="s">
        <v>90</v>
      </c>
      <c r="B23" s="152" t="s">
        <v>0</v>
      </c>
      <c r="C23" s="148" t="s">
        <v>0</v>
      </c>
      <c r="D23" s="148" t="s">
        <v>0</v>
      </c>
      <c r="E23" s="152" t="s">
        <v>0</v>
      </c>
      <c r="F23" s="148" t="s">
        <v>0</v>
      </c>
      <c r="G23" s="148" t="s">
        <v>0</v>
      </c>
      <c r="H23" s="152" t="s">
        <v>0</v>
      </c>
      <c r="I23" s="148" t="s">
        <v>0</v>
      </c>
      <c r="J23" s="148" t="s">
        <v>0</v>
      </c>
      <c r="K23" s="152" t="s">
        <v>0</v>
      </c>
      <c r="L23" s="148" t="s">
        <v>0</v>
      </c>
      <c r="M23" s="148" t="s">
        <v>0</v>
      </c>
      <c r="N23" s="152" t="s">
        <v>0</v>
      </c>
      <c r="O23" s="148" t="s">
        <v>0</v>
      </c>
      <c r="P23" s="148" t="s">
        <v>0</v>
      </c>
      <c r="Q23" s="152">
        <v>18</v>
      </c>
      <c r="R23" s="148">
        <v>13.8</v>
      </c>
      <c r="S23" s="148">
        <v>2.4</v>
      </c>
      <c r="T23" s="152" t="s">
        <v>0</v>
      </c>
      <c r="U23" s="158" t="s">
        <v>0</v>
      </c>
      <c r="V23" s="158" t="s">
        <v>0</v>
      </c>
    </row>
    <row r="25" spans="1:22" x14ac:dyDescent="0.25">
      <c r="A25" s="30" t="s">
        <v>132</v>
      </c>
    </row>
    <row r="26" spans="1:22" x14ac:dyDescent="0.25">
      <c r="A26" s="35" t="s">
        <v>244</v>
      </c>
    </row>
    <row r="27" spans="1:22" x14ac:dyDescent="0.25">
      <c r="A27" s="35" t="s">
        <v>243</v>
      </c>
    </row>
    <row r="28" spans="1:22" x14ac:dyDescent="0.25">
      <c r="A28" s="53" t="s">
        <v>250</v>
      </c>
    </row>
    <row r="29" spans="1:22" x14ac:dyDescent="0.25">
      <c r="A29" s="53" t="s">
        <v>249</v>
      </c>
    </row>
    <row r="30" spans="1:22" x14ac:dyDescent="0.25">
      <c r="A30" s="37"/>
    </row>
    <row r="31" spans="1:22" x14ac:dyDescent="0.25">
      <c r="A31" s="35" t="s">
        <v>179</v>
      </c>
    </row>
  </sheetData>
  <mergeCells count="8">
    <mergeCell ref="T4:V4"/>
    <mergeCell ref="A4:A5"/>
    <mergeCell ref="N4:P4"/>
    <mergeCell ref="Q4:S4"/>
    <mergeCell ref="B4:D4"/>
    <mergeCell ref="E4:G4"/>
    <mergeCell ref="H4:J4"/>
    <mergeCell ref="K4:M4"/>
  </mergeCells>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DB36-7973-48FE-90B3-F372D6268474}">
  <sheetPr>
    <tabColor theme="8" tint="-0.499984740745262"/>
  </sheetPr>
  <dimension ref="A1:V39"/>
  <sheetViews>
    <sheetView showGridLines="0" zoomScale="99" zoomScaleNormal="99" workbookViewId="0">
      <selection activeCell="H21" sqref="H21"/>
    </sheetView>
  </sheetViews>
  <sheetFormatPr defaultRowHeight="15" x14ac:dyDescent="0.25"/>
  <cols>
    <col min="1" max="1" width="28.5703125" customWidth="1"/>
    <col min="2" max="2" width="7.7109375" customWidth="1"/>
    <col min="3" max="4" width="5.7109375" customWidth="1"/>
    <col min="5" max="5" width="7.7109375" customWidth="1"/>
    <col min="6" max="7" width="5.7109375" customWidth="1"/>
    <col min="8" max="8" width="7.7109375" customWidth="1"/>
    <col min="9" max="10" width="5.7109375" customWidth="1"/>
    <col min="11" max="11" width="7.7109375" customWidth="1"/>
    <col min="12" max="13" width="5.7109375" customWidth="1"/>
    <col min="14" max="14" width="7.7109375" customWidth="1"/>
    <col min="15" max="16" width="5.7109375" customWidth="1"/>
    <col min="17" max="17" width="7.7109375" customWidth="1"/>
    <col min="18" max="19" width="5.7109375" customWidth="1"/>
    <col min="20" max="20" width="7.7109375" customWidth="1"/>
    <col min="21" max="22" width="5.7109375" customWidth="1"/>
  </cols>
  <sheetData>
    <row r="1" spans="1:22" x14ac:dyDescent="0.25">
      <c r="A1" s="40" t="s">
        <v>251</v>
      </c>
    </row>
    <row r="2" spans="1:22" x14ac:dyDescent="0.25">
      <c r="A2" t="s">
        <v>329</v>
      </c>
    </row>
    <row r="4" spans="1:22" ht="18.600000000000001" customHeight="1" x14ac:dyDescent="0.25">
      <c r="A4" s="334" t="s">
        <v>136</v>
      </c>
      <c r="B4" s="350" t="s">
        <v>24</v>
      </c>
      <c r="C4" s="350"/>
      <c r="D4" s="350"/>
      <c r="E4" s="350" t="s">
        <v>25</v>
      </c>
      <c r="F4" s="350"/>
      <c r="G4" s="350"/>
      <c r="H4" s="350" t="s">
        <v>26</v>
      </c>
      <c r="I4" s="350"/>
      <c r="J4" s="350"/>
      <c r="K4" s="350" t="s">
        <v>27</v>
      </c>
      <c r="L4" s="350"/>
      <c r="M4" s="350"/>
      <c r="N4" s="350" t="s">
        <v>28</v>
      </c>
      <c r="O4" s="350"/>
      <c r="P4" s="350"/>
      <c r="Q4" s="334" t="s">
        <v>29</v>
      </c>
      <c r="R4" s="334"/>
      <c r="S4" s="334"/>
      <c r="T4" s="334" t="s">
        <v>175</v>
      </c>
      <c r="U4" s="334"/>
      <c r="V4" s="334"/>
    </row>
    <row r="5" spans="1:22" ht="33" customHeight="1" x14ac:dyDescent="0.25">
      <c r="A5" s="334"/>
      <c r="B5" s="76" t="s">
        <v>247</v>
      </c>
      <c r="C5" s="76" t="s">
        <v>77</v>
      </c>
      <c r="D5" s="76" t="s">
        <v>68</v>
      </c>
      <c r="E5" s="76" t="s">
        <v>247</v>
      </c>
      <c r="F5" s="76" t="s">
        <v>77</v>
      </c>
      <c r="G5" s="76" t="s">
        <v>68</v>
      </c>
      <c r="H5" s="76" t="s">
        <v>247</v>
      </c>
      <c r="I5" s="76" t="s">
        <v>77</v>
      </c>
      <c r="J5" s="76" t="s">
        <v>68</v>
      </c>
      <c r="K5" s="76" t="s">
        <v>247</v>
      </c>
      <c r="L5" s="76" t="s">
        <v>77</v>
      </c>
      <c r="M5" s="76" t="s">
        <v>68</v>
      </c>
      <c r="N5" s="76" t="s">
        <v>247</v>
      </c>
      <c r="O5" s="76" t="s">
        <v>77</v>
      </c>
      <c r="P5" s="76" t="s">
        <v>68</v>
      </c>
      <c r="Q5" s="76" t="s">
        <v>247</v>
      </c>
      <c r="R5" s="76" t="s">
        <v>77</v>
      </c>
      <c r="S5" s="76" t="s">
        <v>68</v>
      </c>
      <c r="T5" s="76" t="s">
        <v>247</v>
      </c>
      <c r="U5" s="76" t="s">
        <v>77</v>
      </c>
      <c r="V5" s="76" t="s">
        <v>68</v>
      </c>
    </row>
    <row r="6" spans="1:22" x14ac:dyDescent="0.25">
      <c r="A6" s="160" t="s">
        <v>92</v>
      </c>
      <c r="B6" s="150">
        <v>16178</v>
      </c>
      <c r="C6" s="162">
        <v>16.2</v>
      </c>
      <c r="D6" s="162">
        <v>2.6</v>
      </c>
      <c r="E6" s="150">
        <v>15900</v>
      </c>
      <c r="F6" s="162">
        <v>16.2</v>
      </c>
      <c r="G6" s="162">
        <v>2.6</v>
      </c>
      <c r="H6" s="150">
        <v>16420</v>
      </c>
      <c r="I6" s="162">
        <v>16.5</v>
      </c>
      <c r="J6" s="162">
        <v>2.5</v>
      </c>
      <c r="K6" s="150">
        <v>18551</v>
      </c>
      <c r="L6" s="162">
        <v>16.7</v>
      </c>
      <c r="M6" s="162">
        <v>2.5</v>
      </c>
      <c r="N6" s="150">
        <v>18645</v>
      </c>
      <c r="O6" s="162">
        <v>16.399999999999999</v>
      </c>
      <c r="P6" s="162">
        <v>2.6</v>
      </c>
      <c r="Q6" s="150">
        <v>18171</v>
      </c>
      <c r="R6" s="162">
        <v>16.399999999999999</v>
      </c>
      <c r="S6" s="162">
        <v>2.7</v>
      </c>
      <c r="T6" s="150">
        <v>17429</v>
      </c>
      <c r="U6" s="162">
        <v>16.5867232772965</v>
      </c>
      <c r="V6" s="162">
        <v>2.6446468526720301</v>
      </c>
    </row>
    <row r="7" spans="1:22" x14ac:dyDescent="0.25">
      <c r="A7" s="160" t="s">
        <v>49</v>
      </c>
      <c r="B7" s="150">
        <v>14610</v>
      </c>
      <c r="C7" s="162">
        <v>16.8</v>
      </c>
      <c r="D7" s="162">
        <v>2.4</v>
      </c>
      <c r="E7" s="150">
        <v>14125</v>
      </c>
      <c r="F7" s="162">
        <v>16.8</v>
      </c>
      <c r="G7" s="162">
        <v>2.4</v>
      </c>
      <c r="H7" s="150">
        <v>14794</v>
      </c>
      <c r="I7" s="162">
        <v>16.899999999999999</v>
      </c>
      <c r="J7" s="162">
        <v>2.4</v>
      </c>
      <c r="K7" s="150">
        <v>16929</v>
      </c>
      <c r="L7" s="162">
        <v>17.100000000000001</v>
      </c>
      <c r="M7" s="162">
        <v>2.4</v>
      </c>
      <c r="N7" s="150">
        <v>17489</v>
      </c>
      <c r="O7" s="162">
        <v>16.899999999999999</v>
      </c>
      <c r="P7" s="162">
        <v>2.5</v>
      </c>
      <c r="Q7" s="150">
        <v>16871</v>
      </c>
      <c r="R7" s="162">
        <v>16.7</v>
      </c>
      <c r="S7" s="162">
        <v>2.6</v>
      </c>
      <c r="T7" s="150">
        <v>15700</v>
      </c>
      <c r="U7" s="162">
        <v>16.925624044829298</v>
      </c>
      <c r="V7" s="162">
        <v>2.50612354399221</v>
      </c>
    </row>
    <row r="8" spans="1:22" x14ac:dyDescent="0.25">
      <c r="A8" s="160" t="s">
        <v>93</v>
      </c>
      <c r="B8" s="150">
        <v>12537</v>
      </c>
      <c r="C8" s="162">
        <v>18.100000000000001</v>
      </c>
      <c r="D8" s="162">
        <v>2</v>
      </c>
      <c r="E8" s="150">
        <v>13297</v>
      </c>
      <c r="F8" s="162">
        <v>18</v>
      </c>
      <c r="G8" s="162">
        <v>2</v>
      </c>
      <c r="H8" s="150">
        <v>14728</v>
      </c>
      <c r="I8" s="162">
        <v>18</v>
      </c>
      <c r="J8" s="162">
        <v>2.1</v>
      </c>
      <c r="K8" s="150">
        <v>15453</v>
      </c>
      <c r="L8" s="162">
        <v>18.2</v>
      </c>
      <c r="M8" s="162">
        <v>2</v>
      </c>
      <c r="N8" s="150">
        <v>16346</v>
      </c>
      <c r="O8" s="162">
        <v>18</v>
      </c>
      <c r="P8" s="162">
        <v>2.1</v>
      </c>
      <c r="Q8" s="150">
        <v>17625</v>
      </c>
      <c r="R8" s="162">
        <v>17.899999999999999</v>
      </c>
      <c r="S8" s="162">
        <v>2.2000000000000002</v>
      </c>
      <c r="T8" s="150">
        <v>18378</v>
      </c>
      <c r="U8" s="162">
        <v>18.027696158450301</v>
      </c>
      <c r="V8" s="162">
        <v>2.1363300573439901</v>
      </c>
    </row>
    <row r="9" spans="1:22" x14ac:dyDescent="0.25">
      <c r="A9" s="160" t="s">
        <v>94</v>
      </c>
      <c r="B9" s="150">
        <v>7335</v>
      </c>
      <c r="C9" s="162">
        <v>16.2</v>
      </c>
      <c r="D9" s="162">
        <v>2.4</v>
      </c>
      <c r="E9" s="150">
        <v>7929</v>
      </c>
      <c r="F9" s="162">
        <v>16.2</v>
      </c>
      <c r="G9" s="162">
        <v>2.5</v>
      </c>
      <c r="H9" s="150">
        <v>8075</v>
      </c>
      <c r="I9" s="162">
        <v>16.3</v>
      </c>
      <c r="J9" s="162">
        <v>2.5</v>
      </c>
      <c r="K9" s="150">
        <v>8694</v>
      </c>
      <c r="L9" s="162">
        <v>16.5</v>
      </c>
      <c r="M9" s="162">
        <v>2.4</v>
      </c>
      <c r="N9" s="150">
        <v>8827</v>
      </c>
      <c r="O9" s="162">
        <v>16.2</v>
      </c>
      <c r="P9" s="162">
        <v>2.6</v>
      </c>
      <c r="Q9" s="150">
        <v>9174</v>
      </c>
      <c r="R9" s="162">
        <v>16.100000000000001</v>
      </c>
      <c r="S9" s="162">
        <v>2.7</v>
      </c>
      <c r="T9" s="150">
        <v>7988</v>
      </c>
      <c r="U9" s="162">
        <v>16.477591387080601</v>
      </c>
      <c r="V9" s="162">
        <v>2.5149356994446102</v>
      </c>
    </row>
    <row r="10" spans="1:22" x14ac:dyDescent="0.25">
      <c r="A10" s="160" t="s">
        <v>40</v>
      </c>
      <c r="B10" s="150">
        <v>7161</v>
      </c>
      <c r="C10" s="162">
        <v>16</v>
      </c>
      <c r="D10" s="162">
        <v>2.5</v>
      </c>
      <c r="E10" s="150">
        <v>7519</v>
      </c>
      <c r="F10" s="162">
        <v>16</v>
      </c>
      <c r="G10" s="162">
        <v>2.5</v>
      </c>
      <c r="H10" s="150">
        <v>8295</v>
      </c>
      <c r="I10" s="162">
        <v>16.3</v>
      </c>
      <c r="J10" s="162">
        <v>2.5</v>
      </c>
      <c r="K10" s="150">
        <v>7749</v>
      </c>
      <c r="L10" s="162">
        <v>16.3</v>
      </c>
      <c r="M10" s="162">
        <v>2.4</v>
      </c>
      <c r="N10" s="150">
        <v>7218</v>
      </c>
      <c r="O10" s="162">
        <v>16.100000000000001</v>
      </c>
      <c r="P10" s="162">
        <v>2.6</v>
      </c>
      <c r="Q10" s="150">
        <v>7216</v>
      </c>
      <c r="R10" s="162">
        <v>16.2</v>
      </c>
      <c r="S10" s="162">
        <v>2.6</v>
      </c>
      <c r="T10" s="150">
        <v>7252</v>
      </c>
      <c r="U10" s="162">
        <v>16.223938223938202</v>
      </c>
      <c r="V10" s="162">
        <v>2.6394711465169101</v>
      </c>
    </row>
    <row r="11" spans="1:22" x14ac:dyDescent="0.25">
      <c r="A11" s="160" t="s">
        <v>45</v>
      </c>
      <c r="B11" s="150">
        <v>6048</v>
      </c>
      <c r="C11" s="162">
        <v>16.7</v>
      </c>
      <c r="D11" s="162">
        <v>2.7</v>
      </c>
      <c r="E11" s="150">
        <v>6222</v>
      </c>
      <c r="F11" s="162">
        <v>16.7</v>
      </c>
      <c r="G11" s="162">
        <v>2.8</v>
      </c>
      <c r="H11" s="150">
        <v>6449</v>
      </c>
      <c r="I11" s="162">
        <v>16.899999999999999</v>
      </c>
      <c r="J11" s="162">
        <v>2.7</v>
      </c>
      <c r="K11" s="150">
        <v>7106</v>
      </c>
      <c r="L11" s="162">
        <v>16.8</v>
      </c>
      <c r="M11" s="162">
        <v>2.8</v>
      </c>
      <c r="N11" s="150">
        <v>6101</v>
      </c>
      <c r="O11" s="162">
        <v>16.7</v>
      </c>
      <c r="P11" s="162">
        <v>3</v>
      </c>
      <c r="Q11" s="150">
        <v>6862</v>
      </c>
      <c r="R11" s="162">
        <v>16.600000000000001</v>
      </c>
      <c r="S11" s="162">
        <v>3.1</v>
      </c>
      <c r="T11" s="150">
        <v>6773</v>
      </c>
      <c r="U11" s="162">
        <v>16.678023598820101</v>
      </c>
      <c r="V11" s="162">
        <v>3.02777927527069</v>
      </c>
    </row>
    <row r="12" spans="1:22" x14ac:dyDescent="0.25">
      <c r="A12" s="160" t="s">
        <v>79</v>
      </c>
      <c r="B12" s="150">
        <v>7005</v>
      </c>
      <c r="C12" s="162">
        <v>16.8</v>
      </c>
      <c r="D12" s="162">
        <v>2.6</v>
      </c>
      <c r="E12" s="150">
        <v>6711</v>
      </c>
      <c r="F12" s="162">
        <v>16.8</v>
      </c>
      <c r="G12" s="162">
        <v>2.7</v>
      </c>
      <c r="H12" s="150">
        <v>6664</v>
      </c>
      <c r="I12" s="162">
        <v>17</v>
      </c>
      <c r="J12" s="162">
        <v>2.5</v>
      </c>
      <c r="K12" s="150">
        <v>6846</v>
      </c>
      <c r="L12" s="162">
        <v>17.2</v>
      </c>
      <c r="M12" s="162">
        <v>2.6</v>
      </c>
      <c r="N12" s="150">
        <v>6783</v>
      </c>
      <c r="O12" s="162">
        <v>17.2</v>
      </c>
      <c r="P12" s="162">
        <v>2.6</v>
      </c>
      <c r="Q12" s="150">
        <v>7550</v>
      </c>
      <c r="R12" s="162">
        <v>17.100000000000001</v>
      </c>
      <c r="S12" s="162">
        <v>2.7</v>
      </c>
      <c r="T12" s="150">
        <v>6853</v>
      </c>
      <c r="U12" s="162">
        <v>17.172771049175498</v>
      </c>
      <c r="V12" s="162">
        <v>2.6816776611823698</v>
      </c>
    </row>
    <row r="13" spans="1:22" x14ac:dyDescent="0.25">
      <c r="A13" s="160" t="s">
        <v>42</v>
      </c>
      <c r="B13" s="150">
        <v>4789</v>
      </c>
      <c r="C13" s="162">
        <v>16.7</v>
      </c>
      <c r="D13" s="162">
        <v>2.2999999999999998</v>
      </c>
      <c r="E13" s="150">
        <v>4984</v>
      </c>
      <c r="F13" s="162">
        <v>16.8</v>
      </c>
      <c r="G13" s="162">
        <v>2.2000000000000002</v>
      </c>
      <c r="H13" s="150">
        <v>5064</v>
      </c>
      <c r="I13" s="162">
        <v>16.899999999999999</v>
      </c>
      <c r="J13" s="162">
        <v>2.2999999999999998</v>
      </c>
      <c r="K13" s="150">
        <v>5884</v>
      </c>
      <c r="L13" s="162">
        <v>17.2</v>
      </c>
      <c r="M13" s="162">
        <v>2.2000000000000002</v>
      </c>
      <c r="N13" s="150">
        <v>6193</v>
      </c>
      <c r="O13" s="162">
        <v>16.899999999999999</v>
      </c>
      <c r="P13" s="162">
        <v>2.2999999999999998</v>
      </c>
      <c r="Q13" s="150">
        <v>5965</v>
      </c>
      <c r="R13" s="162">
        <v>17</v>
      </c>
      <c r="S13" s="162">
        <v>2.4</v>
      </c>
      <c r="T13" s="150">
        <v>5773</v>
      </c>
      <c r="U13" s="162">
        <v>17.025277008310201</v>
      </c>
      <c r="V13" s="162">
        <v>2.3258498258551801</v>
      </c>
    </row>
    <row r="14" spans="1:22" x14ac:dyDescent="0.25">
      <c r="A14" s="160" t="s">
        <v>46</v>
      </c>
      <c r="B14" s="150">
        <v>5640</v>
      </c>
      <c r="C14" s="162">
        <v>17.5</v>
      </c>
      <c r="D14" s="162">
        <v>2.2999999999999998</v>
      </c>
      <c r="E14" s="150">
        <v>5800</v>
      </c>
      <c r="F14" s="162">
        <v>17.399999999999999</v>
      </c>
      <c r="G14" s="162">
        <v>2.2999999999999998</v>
      </c>
      <c r="H14" s="150">
        <v>5052</v>
      </c>
      <c r="I14" s="162">
        <v>17.600000000000001</v>
      </c>
      <c r="J14" s="162">
        <v>2.2000000000000002</v>
      </c>
      <c r="K14" s="150">
        <v>5731</v>
      </c>
      <c r="L14" s="162">
        <v>17.600000000000001</v>
      </c>
      <c r="M14" s="162">
        <v>2.2999999999999998</v>
      </c>
      <c r="N14" s="150">
        <v>5238</v>
      </c>
      <c r="O14" s="162">
        <v>17.5</v>
      </c>
      <c r="P14" s="162">
        <v>2.4</v>
      </c>
      <c r="Q14" s="150">
        <v>4722</v>
      </c>
      <c r="R14" s="162">
        <v>17.399999999999999</v>
      </c>
      <c r="S14" s="162">
        <v>2.4</v>
      </c>
      <c r="T14" s="150">
        <v>4762</v>
      </c>
      <c r="U14" s="162">
        <v>17.491180176396501</v>
      </c>
      <c r="V14" s="162">
        <v>2.3367123596710999</v>
      </c>
    </row>
    <row r="15" spans="1:22" x14ac:dyDescent="0.25">
      <c r="A15" s="160" t="s">
        <v>95</v>
      </c>
      <c r="B15" s="150">
        <v>2824</v>
      </c>
      <c r="C15" s="162">
        <v>16.3</v>
      </c>
      <c r="D15" s="162">
        <v>2.5</v>
      </c>
      <c r="E15" s="150">
        <v>2711</v>
      </c>
      <c r="F15" s="162">
        <v>16.3</v>
      </c>
      <c r="G15" s="162">
        <v>2.4</v>
      </c>
      <c r="H15" s="150">
        <v>2879</v>
      </c>
      <c r="I15" s="162">
        <v>16.399999999999999</v>
      </c>
      <c r="J15" s="162">
        <v>2.5</v>
      </c>
      <c r="K15" s="150">
        <v>2984</v>
      </c>
      <c r="L15" s="162">
        <v>16.600000000000001</v>
      </c>
      <c r="M15" s="162">
        <v>2.4</v>
      </c>
      <c r="N15" s="150">
        <v>2986</v>
      </c>
      <c r="O15" s="162">
        <v>16.399999999999999</v>
      </c>
      <c r="P15" s="162">
        <v>2.6</v>
      </c>
      <c r="Q15" s="150">
        <v>3015</v>
      </c>
      <c r="R15" s="162">
        <v>16.399999999999999</v>
      </c>
      <c r="S15" s="162">
        <v>2.6</v>
      </c>
      <c r="T15" s="150">
        <v>4015</v>
      </c>
      <c r="U15" s="162">
        <v>16.634987593052099</v>
      </c>
      <c r="V15" s="162">
        <v>2.55949639176225</v>
      </c>
    </row>
    <row r="16" spans="1:22" x14ac:dyDescent="0.25">
      <c r="A16" s="160" t="s">
        <v>96</v>
      </c>
      <c r="B16" s="150">
        <v>2483</v>
      </c>
      <c r="C16" s="162">
        <v>16.600000000000001</v>
      </c>
      <c r="D16" s="162">
        <v>2.4</v>
      </c>
      <c r="E16" s="150">
        <v>2303</v>
      </c>
      <c r="F16" s="162">
        <v>16.7</v>
      </c>
      <c r="G16" s="162">
        <v>2.2999999999999998</v>
      </c>
      <c r="H16" s="150">
        <v>2407</v>
      </c>
      <c r="I16" s="162">
        <v>16.7</v>
      </c>
      <c r="J16" s="162">
        <v>2.2999999999999998</v>
      </c>
      <c r="K16" s="150">
        <v>2301</v>
      </c>
      <c r="L16" s="162">
        <v>16.899999999999999</v>
      </c>
      <c r="M16" s="162">
        <v>2.5</v>
      </c>
      <c r="N16" s="150">
        <v>2348</v>
      </c>
      <c r="O16" s="162">
        <v>16.8</v>
      </c>
      <c r="P16" s="162">
        <v>2.5</v>
      </c>
      <c r="Q16" s="150">
        <v>2319</v>
      </c>
      <c r="R16" s="162">
        <v>16.8</v>
      </c>
      <c r="S16" s="162">
        <v>2.5</v>
      </c>
      <c r="T16" s="150">
        <v>2947</v>
      </c>
      <c r="U16" s="162">
        <v>16.845945028842898</v>
      </c>
      <c r="V16" s="162">
        <v>2.4996984911935498</v>
      </c>
    </row>
    <row r="17" spans="1:22" x14ac:dyDescent="0.25">
      <c r="A17" s="160" t="s">
        <v>97</v>
      </c>
      <c r="B17" s="150">
        <v>1256</v>
      </c>
      <c r="C17" s="162">
        <v>16.600000000000001</v>
      </c>
      <c r="D17" s="162">
        <v>2.7</v>
      </c>
      <c r="E17" s="150">
        <v>1208</v>
      </c>
      <c r="F17" s="162">
        <v>16.8</v>
      </c>
      <c r="G17" s="162">
        <v>2.9</v>
      </c>
      <c r="H17" s="150">
        <v>1013</v>
      </c>
      <c r="I17" s="162">
        <v>16.899999999999999</v>
      </c>
      <c r="J17" s="162">
        <v>2.7</v>
      </c>
      <c r="K17" s="150">
        <v>1325</v>
      </c>
      <c r="L17" s="162">
        <v>16.7</v>
      </c>
      <c r="M17" s="162">
        <v>2.7</v>
      </c>
      <c r="N17" s="150">
        <v>1301</v>
      </c>
      <c r="O17" s="162">
        <v>16.3</v>
      </c>
      <c r="P17" s="162">
        <v>2.8</v>
      </c>
      <c r="Q17" s="150">
        <v>1020</v>
      </c>
      <c r="R17" s="162">
        <v>16.100000000000001</v>
      </c>
      <c r="S17" s="162">
        <v>3</v>
      </c>
      <c r="T17" s="150">
        <v>1013</v>
      </c>
      <c r="U17" s="162">
        <v>16.3356367226061</v>
      </c>
      <c r="V17" s="162">
        <v>2.9721838756087702</v>
      </c>
    </row>
    <row r="18" spans="1:22" x14ac:dyDescent="0.25">
      <c r="A18" s="160" t="s">
        <v>98</v>
      </c>
      <c r="B18" s="151">
        <v>613</v>
      </c>
      <c r="C18" s="162">
        <v>16.5</v>
      </c>
      <c r="D18" s="162">
        <v>2.9</v>
      </c>
      <c r="E18" s="151">
        <v>630</v>
      </c>
      <c r="F18" s="162">
        <v>16.899999999999999</v>
      </c>
      <c r="G18" s="162">
        <v>2.6</v>
      </c>
      <c r="H18" s="151">
        <v>711</v>
      </c>
      <c r="I18" s="162">
        <v>16.8</v>
      </c>
      <c r="J18" s="162">
        <v>2.4</v>
      </c>
      <c r="K18" s="151">
        <v>869</v>
      </c>
      <c r="L18" s="162">
        <v>16.7</v>
      </c>
      <c r="M18" s="162">
        <v>2.5</v>
      </c>
      <c r="N18" s="151">
        <v>944</v>
      </c>
      <c r="O18" s="162">
        <v>16.5</v>
      </c>
      <c r="P18" s="162">
        <v>2.7</v>
      </c>
      <c r="Q18" s="151">
        <v>981</v>
      </c>
      <c r="R18" s="162">
        <v>16.7</v>
      </c>
      <c r="S18" s="162">
        <v>2.6</v>
      </c>
      <c r="T18" s="151">
        <v>926</v>
      </c>
      <c r="U18" s="162">
        <v>16.820734341252699</v>
      </c>
      <c r="V18" s="162">
        <v>2.5977624260740502</v>
      </c>
    </row>
    <row r="19" spans="1:22" x14ac:dyDescent="0.25">
      <c r="A19" s="160" t="s">
        <v>82</v>
      </c>
      <c r="B19" s="151">
        <v>455</v>
      </c>
      <c r="C19" s="162">
        <v>17</v>
      </c>
      <c r="D19" s="162">
        <v>2.2999999999999998</v>
      </c>
      <c r="E19" s="151">
        <v>545</v>
      </c>
      <c r="F19" s="162">
        <v>17.399999999999999</v>
      </c>
      <c r="G19" s="162">
        <v>2.1</v>
      </c>
      <c r="H19" s="151">
        <v>731</v>
      </c>
      <c r="I19" s="162">
        <v>17.3</v>
      </c>
      <c r="J19" s="162">
        <v>2.2999999999999998</v>
      </c>
      <c r="K19" s="151">
        <v>995</v>
      </c>
      <c r="L19" s="162">
        <v>17.600000000000001</v>
      </c>
      <c r="M19" s="162">
        <v>2.1</v>
      </c>
      <c r="N19" s="151">
        <v>1224</v>
      </c>
      <c r="O19" s="162">
        <v>17.8</v>
      </c>
      <c r="P19" s="162">
        <v>2.1</v>
      </c>
      <c r="Q19" s="151">
        <v>1361</v>
      </c>
      <c r="R19" s="162">
        <v>17.899999999999999</v>
      </c>
      <c r="S19" s="162">
        <v>2.2000000000000002</v>
      </c>
      <c r="T19" s="151">
        <v>1567</v>
      </c>
      <c r="U19" s="162">
        <v>17.663688576898501</v>
      </c>
      <c r="V19" s="162">
        <v>2.1881142822998401</v>
      </c>
    </row>
    <row r="20" spans="1:22" x14ac:dyDescent="0.25">
      <c r="A20" s="160" t="s">
        <v>48</v>
      </c>
      <c r="B20" s="151">
        <v>650</v>
      </c>
      <c r="C20" s="162">
        <v>17.899999999999999</v>
      </c>
      <c r="D20" s="162">
        <v>2</v>
      </c>
      <c r="E20" s="151">
        <v>484</v>
      </c>
      <c r="F20" s="162">
        <v>17.899999999999999</v>
      </c>
      <c r="G20" s="162">
        <v>2.1</v>
      </c>
      <c r="H20" s="151">
        <v>548</v>
      </c>
      <c r="I20" s="162">
        <v>17.899999999999999</v>
      </c>
      <c r="J20" s="162">
        <v>2.1</v>
      </c>
      <c r="K20" s="151">
        <v>446</v>
      </c>
      <c r="L20" s="162">
        <v>18</v>
      </c>
      <c r="M20" s="162">
        <v>2.2000000000000002</v>
      </c>
      <c r="N20" s="151">
        <v>490</v>
      </c>
      <c r="O20" s="162">
        <v>17.899999999999999</v>
      </c>
      <c r="P20" s="162">
        <v>2.1</v>
      </c>
      <c r="Q20" s="151">
        <v>658</v>
      </c>
      <c r="R20" s="162">
        <v>17.2</v>
      </c>
      <c r="S20" s="162">
        <v>2.1</v>
      </c>
      <c r="T20" s="151">
        <v>818</v>
      </c>
      <c r="U20" s="162">
        <v>17.122249388753101</v>
      </c>
      <c r="V20" s="162">
        <v>2.3089880951205499</v>
      </c>
    </row>
    <row r="21" spans="1:22" x14ac:dyDescent="0.25">
      <c r="A21" s="160" t="s">
        <v>99</v>
      </c>
      <c r="B21" s="151">
        <v>291</v>
      </c>
      <c r="C21" s="162">
        <v>16.100000000000001</v>
      </c>
      <c r="D21" s="162">
        <v>2.4</v>
      </c>
      <c r="E21" s="151">
        <v>299</v>
      </c>
      <c r="F21" s="162">
        <v>16.600000000000001</v>
      </c>
      <c r="G21" s="162">
        <v>2.2000000000000002</v>
      </c>
      <c r="H21" s="151">
        <v>317</v>
      </c>
      <c r="I21" s="162">
        <v>16.2</v>
      </c>
      <c r="J21" s="162">
        <v>2.4</v>
      </c>
      <c r="K21" s="151">
        <v>383</v>
      </c>
      <c r="L21" s="162">
        <v>16.2</v>
      </c>
      <c r="M21" s="162">
        <v>2.2999999999999998</v>
      </c>
      <c r="N21" s="151">
        <v>270</v>
      </c>
      <c r="O21" s="162">
        <v>16.7</v>
      </c>
      <c r="P21" s="162">
        <v>2.6</v>
      </c>
      <c r="Q21" s="151">
        <v>422</v>
      </c>
      <c r="R21" s="162">
        <v>16.7</v>
      </c>
      <c r="S21" s="162">
        <v>2.4</v>
      </c>
      <c r="T21" s="151">
        <v>652</v>
      </c>
      <c r="U21" s="162">
        <v>17.0153374233129</v>
      </c>
      <c r="V21" s="162">
        <v>2.3639141386567801</v>
      </c>
    </row>
    <row r="22" spans="1:22" x14ac:dyDescent="0.25">
      <c r="A22" s="160" t="s">
        <v>100</v>
      </c>
      <c r="B22" s="151">
        <v>48</v>
      </c>
      <c r="C22" s="162">
        <v>17.899999999999999</v>
      </c>
      <c r="D22" s="162">
        <v>2.2000000000000002</v>
      </c>
      <c r="E22" s="151">
        <v>85</v>
      </c>
      <c r="F22" s="162">
        <v>16.8</v>
      </c>
      <c r="G22" s="162">
        <v>2.2999999999999998</v>
      </c>
      <c r="H22" s="151">
        <v>105</v>
      </c>
      <c r="I22" s="162">
        <v>17.5</v>
      </c>
      <c r="J22" s="162">
        <v>2.2999999999999998</v>
      </c>
      <c r="K22" s="151">
        <v>129</v>
      </c>
      <c r="L22" s="162">
        <v>17.7</v>
      </c>
      <c r="M22" s="162">
        <v>2</v>
      </c>
      <c r="N22" s="151">
        <v>150</v>
      </c>
      <c r="O22" s="162">
        <v>17.899999999999999</v>
      </c>
      <c r="P22" s="162">
        <v>1.8</v>
      </c>
      <c r="Q22" s="151">
        <v>142</v>
      </c>
      <c r="R22" s="162">
        <v>17.8</v>
      </c>
      <c r="S22" s="162">
        <v>2</v>
      </c>
      <c r="T22" s="151">
        <v>210</v>
      </c>
      <c r="U22" s="162">
        <v>16.928571428571399</v>
      </c>
      <c r="V22" s="162">
        <v>2.2857249657987002</v>
      </c>
    </row>
    <row r="23" spans="1:22" x14ac:dyDescent="0.25">
      <c r="A23" s="160" t="s">
        <v>101</v>
      </c>
      <c r="B23" s="151">
        <v>17</v>
      </c>
      <c r="C23" s="162">
        <v>17.5</v>
      </c>
      <c r="D23" s="162">
        <v>2.4</v>
      </c>
      <c r="E23" s="151">
        <v>57</v>
      </c>
      <c r="F23" s="162">
        <v>17</v>
      </c>
      <c r="G23" s="162">
        <v>2.2999999999999998</v>
      </c>
      <c r="H23" s="151">
        <v>41</v>
      </c>
      <c r="I23" s="162">
        <v>16</v>
      </c>
      <c r="J23" s="162">
        <v>2.5</v>
      </c>
      <c r="K23" s="151">
        <v>75</v>
      </c>
      <c r="L23" s="162">
        <v>17.5</v>
      </c>
      <c r="M23" s="162">
        <v>2.1</v>
      </c>
      <c r="N23" s="151">
        <v>96</v>
      </c>
      <c r="O23" s="162">
        <v>16.7</v>
      </c>
      <c r="P23" s="162">
        <v>2.6</v>
      </c>
      <c r="Q23" s="151">
        <v>72</v>
      </c>
      <c r="R23" s="162">
        <v>17.7</v>
      </c>
      <c r="S23" s="162">
        <v>1.7</v>
      </c>
      <c r="T23" s="151">
        <v>30</v>
      </c>
      <c r="U23" s="162">
        <v>16.733333333333299</v>
      </c>
      <c r="V23" s="162">
        <v>2.6772777390390501</v>
      </c>
    </row>
    <row r="24" spans="1:22" x14ac:dyDescent="0.25">
      <c r="A24" s="160" t="s">
        <v>102</v>
      </c>
      <c r="B24" s="151">
        <v>88</v>
      </c>
      <c r="C24" s="162">
        <v>17</v>
      </c>
      <c r="D24" s="162">
        <v>2</v>
      </c>
      <c r="E24" s="151">
        <v>98</v>
      </c>
      <c r="F24" s="162">
        <v>16.899999999999999</v>
      </c>
      <c r="G24" s="162">
        <v>2.2999999999999998</v>
      </c>
      <c r="H24" s="151">
        <v>72</v>
      </c>
      <c r="I24" s="162">
        <v>16.899999999999999</v>
      </c>
      <c r="J24" s="162">
        <v>2</v>
      </c>
      <c r="K24" s="151">
        <v>44</v>
      </c>
      <c r="L24" s="162">
        <v>16.5</v>
      </c>
      <c r="M24" s="162">
        <v>2.4</v>
      </c>
      <c r="N24" s="151">
        <v>57</v>
      </c>
      <c r="O24" s="162">
        <v>18.399999999999999</v>
      </c>
      <c r="P24" s="162">
        <v>2</v>
      </c>
      <c r="Q24" s="151">
        <v>97</v>
      </c>
      <c r="R24" s="162">
        <v>17.7</v>
      </c>
      <c r="S24" s="162">
        <v>1.8</v>
      </c>
      <c r="T24" s="151">
        <v>112</v>
      </c>
      <c r="U24" s="162">
        <v>16.571428571428601</v>
      </c>
      <c r="V24" s="162">
        <v>2.44106861001816</v>
      </c>
    </row>
    <row r="25" spans="1:22" x14ac:dyDescent="0.25">
      <c r="A25" s="160" t="s">
        <v>103</v>
      </c>
      <c r="B25" s="151">
        <v>98</v>
      </c>
      <c r="C25" s="162">
        <v>16.2</v>
      </c>
      <c r="D25" s="162">
        <v>2.4</v>
      </c>
      <c r="E25" s="151">
        <v>60</v>
      </c>
      <c r="F25" s="162">
        <v>17</v>
      </c>
      <c r="G25" s="162">
        <v>2.1</v>
      </c>
      <c r="H25" s="151">
        <v>42</v>
      </c>
      <c r="I25" s="162">
        <v>17.100000000000001</v>
      </c>
      <c r="J25" s="162">
        <v>2.2999999999999998</v>
      </c>
      <c r="K25" s="151">
        <v>47</v>
      </c>
      <c r="L25" s="162">
        <v>16.899999999999999</v>
      </c>
      <c r="M25" s="162">
        <v>2.1</v>
      </c>
      <c r="N25" s="151">
        <v>37</v>
      </c>
      <c r="O25" s="162">
        <v>17.399999999999999</v>
      </c>
      <c r="P25" s="162">
        <v>2.5</v>
      </c>
      <c r="Q25" s="151">
        <v>17</v>
      </c>
      <c r="R25" s="162">
        <v>16.2</v>
      </c>
      <c r="S25" s="162">
        <v>1.8</v>
      </c>
      <c r="T25" s="151">
        <v>43</v>
      </c>
      <c r="U25" s="162">
        <v>15.7209302325581</v>
      </c>
      <c r="V25" s="162">
        <v>2.1305664504489301</v>
      </c>
    </row>
    <row r="26" spans="1:22" x14ac:dyDescent="0.25">
      <c r="A26" s="160" t="s">
        <v>104</v>
      </c>
      <c r="B26" s="151">
        <v>102</v>
      </c>
      <c r="C26" s="162">
        <v>16.2</v>
      </c>
      <c r="D26" s="162">
        <v>2.6</v>
      </c>
      <c r="E26" s="151">
        <v>72</v>
      </c>
      <c r="F26" s="162">
        <v>17.100000000000001</v>
      </c>
      <c r="G26" s="162">
        <v>2.1</v>
      </c>
      <c r="H26" s="151">
        <v>56</v>
      </c>
      <c r="I26" s="162">
        <v>15.8</v>
      </c>
      <c r="J26" s="162">
        <v>2.2999999999999998</v>
      </c>
      <c r="K26" s="151">
        <v>36</v>
      </c>
      <c r="L26" s="162">
        <v>17.399999999999999</v>
      </c>
      <c r="M26" s="162">
        <v>2.2000000000000002</v>
      </c>
      <c r="N26" s="151">
        <v>104</v>
      </c>
      <c r="O26" s="162">
        <v>16</v>
      </c>
      <c r="P26" s="162">
        <v>2.9</v>
      </c>
      <c r="Q26" s="151">
        <v>99</v>
      </c>
      <c r="R26" s="162">
        <v>16.399999999999999</v>
      </c>
      <c r="S26" s="162">
        <v>2.5</v>
      </c>
      <c r="T26" s="151">
        <v>50</v>
      </c>
      <c r="U26" s="162">
        <v>15.06</v>
      </c>
      <c r="V26" s="162">
        <v>2.6450569995015698</v>
      </c>
    </row>
    <row r="27" spans="1:22" x14ac:dyDescent="0.25">
      <c r="A27" s="160" t="s">
        <v>105</v>
      </c>
      <c r="B27" s="151">
        <v>35</v>
      </c>
      <c r="C27" s="162">
        <v>17</v>
      </c>
      <c r="D27" s="162">
        <v>1.7</v>
      </c>
      <c r="E27" s="151">
        <v>21</v>
      </c>
      <c r="F27" s="162">
        <v>17.899999999999999</v>
      </c>
      <c r="G27" s="162">
        <v>1.8</v>
      </c>
      <c r="H27" s="151">
        <v>25</v>
      </c>
      <c r="I27" s="162">
        <v>16.600000000000001</v>
      </c>
      <c r="J27" s="162">
        <v>1.8</v>
      </c>
      <c r="K27" s="151">
        <v>25</v>
      </c>
      <c r="L27" s="162">
        <v>18.100000000000001</v>
      </c>
      <c r="M27" s="162">
        <v>1.5</v>
      </c>
      <c r="N27" s="151">
        <v>36</v>
      </c>
      <c r="O27" s="162">
        <v>18.100000000000001</v>
      </c>
      <c r="P27" s="162">
        <v>2.2000000000000002</v>
      </c>
      <c r="Q27" s="151">
        <v>59</v>
      </c>
      <c r="R27" s="162">
        <v>17.2</v>
      </c>
      <c r="S27" s="162">
        <v>2.9</v>
      </c>
      <c r="T27" s="151">
        <v>55</v>
      </c>
      <c r="U27" s="162">
        <v>16.109090909090899</v>
      </c>
      <c r="V27" s="162">
        <v>2.6574335103540898</v>
      </c>
    </row>
    <row r="28" spans="1:22" x14ac:dyDescent="0.25">
      <c r="A28" s="160" t="s">
        <v>106</v>
      </c>
      <c r="B28" s="151">
        <v>34</v>
      </c>
      <c r="C28" s="162">
        <v>17.100000000000001</v>
      </c>
      <c r="D28" s="162">
        <v>2.6</v>
      </c>
      <c r="E28" s="151" t="s">
        <v>0</v>
      </c>
      <c r="F28" s="162" t="s">
        <v>0</v>
      </c>
      <c r="G28" s="162" t="s">
        <v>0</v>
      </c>
      <c r="H28" s="151">
        <v>14</v>
      </c>
      <c r="I28" s="162">
        <v>17.3</v>
      </c>
      <c r="J28" s="162">
        <v>2.4</v>
      </c>
      <c r="K28" s="151" t="s">
        <v>0</v>
      </c>
      <c r="L28" s="162" t="s">
        <v>0</v>
      </c>
      <c r="M28" s="162" t="s">
        <v>0</v>
      </c>
      <c r="N28" s="151">
        <v>17</v>
      </c>
      <c r="O28" s="162">
        <v>15.9</v>
      </c>
      <c r="P28" s="162">
        <v>2.2999999999999998</v>
      </c>
      <c r="Q28" s="151">
        <v>6</v>
      </c>
      <c r="R28" s="162">
        <v>18.2</v>
      </c>
      <c r="S28" s="162">
        <v>0.8</v>
      </c>
      <c r="T28" s="151">
        <v>26</v>
      </c>
      <c r="U28" s="162">
        <v>14.9230769230769</v>
      </c>
      <c r="V28" s="162">
        <v>2.5286055749851899</v>
      </c>
    </row>
    <row r="29" spans="1:22" x14ac:dyDescent="0.25">
      <c r="A29" s="160" t="s">
        <v>107</v>
      </c>
      <c r="B29" s="151">
        <v>7</v>
      </c>
      <c r="C29" s="162">
        <v>16.600000000000001</v>
      </c>
      <c r="D29" s="162">
        <v>1.1000000000000001</v>
      </c>
      <c r="E29" s="151">
        <v>4</v>
      </c>
      <c r="F29" s="162">
        <v>17</v>
      </c>
      <c r="G29" s="162">
        <v>2.2999999999999998</v>
      </c>
      <c r="H29" s="151" t="s">
        <v>0</v>
      </c>
      <c r="I29" s="162" t="s">
        <v>0</v>
      </c>
      <c r="J29" s="162" t="s">
        <v>0</v>
      </c>
      <c r="K29" s="151">
        <v>6</v>
      </c>
      <c r="L29" s="162">
        <v>16.7</v>
      </c>
      <c r="M29" s="162">
        <v>2.2000000000000002</v>
      </c>
      <c r="N29" s="151" t="s">
        <v>0</v>
      </c>
      <c r="O29" s="162" t="s">
        <v>0</v>
      </c>
      <c r="P29" s="162" t="s">
        <v>0</v>
      </c>
      <c r="Q29" s="151">
        <v>3</v>
      </c>
      <c r="R29" s="162">
        <v>15.7</v>
      </c>
      <c r="S29" s="162">
        <v>2.1</v>
      </c>
      <c r="T29" s="151">
        <v>56</v>
      </c>
      <c r="U29" s="162">
        <v>19.8928571428571</v>
      </c>
      <c r="V29" s="162">
        <v>0.31209389196613402</v>
      </c>
    </row>
    <row r="30" spans="1:22" x14ac:dyDescent="0.25">
      <c r="A30" s="160" t="s">
        <v>108</v>
      </c>
      <c r="B30" s="151" t="s">
        <v>0</v>
      </c>
      <c r="C30" s="162" t="s">
        <v>0</v>
      </c>
      <c r="D30" s="162" t="s">
        <v>0</v>
      </c>
      <c r="E30" s="151" t="s">
        <v>0</v>
      </c>
      <c r="F30" s="162" t="s">
        <v>0</v>
      </c>
      <c r="G30" s="162" t="s">
        <v>0</v>
      </c>
      <c r="H30" s="151" t="s">
        <v>0</v>
      </c>
      <c r="I30" s="162" t="s">
        <v>0</v>
      </c>
      <c r="J30" s="162" t="s">
        <v>0</v>
      </c>
      <c r="K30" s="151" t="s">
        <v>0</v>
      </c>
      <c r="L30" s="162" t="s">
        <v>0</v>
      </c>
      <c r="M30" s="162" t="s">
        <v>0</v>
      </c>
      <c r="N30" s="151">
        <v>66</v>
      </c>
      <c r="O30" s="162">
        <v>18.7</v>
      </c>
      <c r="P30" s="162">
        <v>1.5</v>
      </c>
      <c r="Q30" s="151" t="s">
        <v>0</v>
      </c>
      <c r="R30" s="162" t="s">
        <v>0</v>
      </c>
      <c r="S30" s="162" t="s">
        <v>0</v>
      </c>
      <c r="T30" s="151" t="s">
        <v>0</v>
      </c>
      <c r="U30" s="162" t="s">
        <v>0</v>
      </c>
      <c r="V30" s="162" t="s">
        <v>0</v>
      </c>
    </row>
    <row r="31" spans="1:22" x14ac:dyDescent="0.25">
      <c r="A31" s="161" t="s">
        <v>109</v>
      </c>
      <c r="B31" s="152" t="s">
        <v>0</v>
      </c>
      <c r="C31" s="164" t="s">
        <v>0</v>
      </c>
      <c r="D31" s="164" t="s">
        <v>0</v>
      </c>
      <c r="E31" s="152" t="s">
        <v>0</v>
      </c>
      <c r="F31" s="164" t="s">
        <v>0</v>
      </c>
      <c r="G31" s="164" t="s">
        <v>0</v>
      </c>
      <c r="H31" s="152" t="s">
        <v>0</v>
      </c>
      <c r="I31" s="164" t="s">
        <v>0</v>
      </c>
      <c r="J31" s="164" t="s">
        <v>0</v>
      </c>
      <c r="K31" s="152" t="s">
        <v>0</v>
      </c>
      <c r="L31" s="164" t="s">
        <v>0</v>
      </c>
      <c r="M31" s="164" t="s">
        <v>0</v>
      </c>
      <c r="N31" s="152">
        <v>7</v>
      </c>
      <c r="O31" s="164">
        <v>18.3</v>
      </c>
      <c r="P31" s="164">
        <v>1.5</v>
      </c>
      <c r="Q31" s="152">
        <v>3</v>
      </c>
      <c r="R31" s="164">
        <v>20</v>
      </c>
      <c r="S31" s="273">
        <v>0</v>
      </c>
      <c r="T31" s="152" t="s">
        <v>0</v>
      </c>
      <c r="U31" s="152" t="s">
        <v>0</v>
      </c>
      <c r="V31" s="152" t="s">
        <v>0</v>
      </c>
    </row>
    <row r="33" spans="1:1" x14ac:dyDescent="0.25">
      <c r="A33" s="30" t="s">
        <v>132</v>
      </c>
    </row>
    <row r="34" spans="1:1" x14ac:dyDescent="0.25">
      <c r="A34" s="35" t="s">
        <v>244</v>
      </c>
    </row>
    <row r="35" spans="1:1" x14ac:dyDescent="0.25">
      <c r="A35" s="35" t="s">
        <v>243</v>
      </c>
    </row>
    <row r="36" spans="1:1" x14ac:dyDescent="0.25">
      <c r="A36" s="53" t="s">
        <v>250</v>
      </c>
    </row>
    <row r="37" spans="1:1" x14ac:dyDescent="0.25">
      <c r="A37" s="53" t="s">
        <v>249</v>
      </c>
    </row>
    <row r="38" spans="1:1" x14ac:dyDescent="0.25">
      <c r="A38" s="37"/>
    </row>
    <row r="39" spans="1:1" x14ac:dyDescent="0.25">
      <c r="A39" s="35" t="s">
        <v>179</v>
      </c>
    </row>
  </sheetData>
  <mergeCells count="8">
    <mergeCell ref="T4:V4"/>
    <mergeCell ref="Q4:S4"/>
    <mergeCell ref="K4:M4"/>
    <mergeCell ref="A4:A5"/>
    <mergeCell ref="N4:P4"/>
    <mergeCell ref="H4:J4"/>
    <mergeCell ref="B4:D4"/>
    <mergeCell ref="E4:G4"/>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688B-730A-4CD7-B914-9CA7CDB88B03}">
  <sheetPr>
    <tabColor rgb="FF002060"/>
  </sheetPr>
  <dimension ref="A1:S21"/>
  <sheetViews>
    <sheetView showGridLines="0" zoomScaleNormal="100" workbookViewId="0"/>
  </sheetViews>
  <sheetFormatPr defaultRowHeight="15" x14ac:dyDescent="0.25"/>
  <cols>
    <col min="1" max="1" width="24.42578125" customWidth="1"/>
    <col min="2" max="2" width="9.140625" customWidth="1"/>
    <col min="3" max="16" width="5.7109375" customWidth="1"/>
  </cols>
  <sheetData>
    <row r="1" spans="1:19" ht="15" customHeight="1" x14ac:dyDescent="0.25">
      <c r="A1" s="40" t="s">
        <v>258</v>
      </c>
    </row>
    <row r="2" spans="1:19" ht="15" customHeight="1" x14ac:dyDescent="0.25">
      <c r="A2" t="s">
        <v>331</v>
      </c>
    </row>
    <row r="3" spans="1:19" ht="15" customHeight="1" x14ac:dyDescent="0.25"/>
    <row r="4" spans="1:19" ht="15" customHeight="1" x14ac:dyDescent="0.25">
      <c r="A4" s="350" t="s">
        <v>136</v>
      </c>
      <c r="B4" s="350"/>
      <c r="C4" s="350" t="s">
        <v>253</v>
      </c>
      <c r="D4" s="350"/>
      <c r="E4" s="350"/>
      <c r="F4" s="350"/>
      <c r="G4" s="350"/>
      <c r="H4" s="350"/>
      <c r="I4" s="350"/>
      <c r="J4" s="350"/>
      <c r="K4" s="350"/>
      <c r="L4" s="350"/>
      <c r="M4" s="350"/>
      <c r="N4" s="350"/>
      <c r="O4" s="350"/>
      <c r="P4" s="350"/>
    </row>
    <row r="5" spans="1:19" ht="15" customHeight="1" x14ac:dyDescent="0.25">
      <c r="A5" s="350"/>
      <c r="B5" s="350"/>
      <c r="C5" s="350" t="s">
        <v>24</v>
      </c>
      <c r="D5" s="350"/>
      <c r="E5" s="350" t="s">
        <v>25</v>
      </c>
      <c r="F5" s="350"/>
      <c r="G5" s="350" t="s">
        <v>26</v>
      </c>
      <c r="H5" s="350"/>
      <c r="I5" s="350" t="s">
        <v>27</v>
      </c>
      <c r="J5" s="350"/>
      <c r="K5" s="350" t="s">
        <v>28</v>
      </c>
      <c r="L5" s="350"/>
      <c r="M5" s="350" t="s">
        <v>29</v>
      </c>
      <c r="N5" s="350"/>
      <c r="O5" s="350" t="s">
        <v>175</v>
      </c>
      <c r="P5" s="350"/>
    </row>
    <row r="6" spans="1:19" ht="15" customHeight="1" x14ac:dyDescent="0.25">
      <c r="A6" s="352"/>
      <c r="B6" s="352"/>
      <c r="C6" s="159" t="s">
        <v>254</v>
      </c>
      <c r="D6" s="159" t="s">
        <v>255</v>
      </c>
      <c r="E6" s="159" t="s">
        <v>254</v>
      </c>
      <c r="F6" s="159" t="s">
        <v>255</v>
      </c>
      <c r="G6" s="159" t="s">
        <v>254</v>
      </c>
      <c r="H6" s="159" t="s">
        <v>255</v>
      </c>
      <c r="I6" s="159" t="s">
        <v>254</v>
      </c>
      <c r="J6" s="159" t="s">
        <v>255</v>
      </c>
      <c r="K6" s="159" t="s">
        <v>254</v>
      </c>
      <c r="L6" s="159" t="s">
        <v>255</v>
      </c>
      <c r="M6" s="159" t="s">
        <v>254</v>
      </c>
      <c r="N6" s="159" t="s">
        <v>255</v>
      </c>
      <c r="O6" s="159" t="s">
        <v>254</v>
      </c>
      <c r="P6" s="159" t="s">
        <v>255</v>
      </c>
    </row>
    <row r="7" spans="1:19" ht="15" customHeight="1" x14ac:dyDescent="0.25">
      <c r="A7" s="169" t="s">
        <v>93</v>
      </c>
      <c r="B7" s="172" t="s">
        <v>256</v>
      </c>
      <c r="C7" s="383">
        <v>3506</v>
      </c>
      <c r="D7" s="384">
        <v>0.28000000000000003</v>
      </c>
      <c r="E7" s="383">
        <v>3418</v>
      </c>
      <c r="F7" s="384">
        <v>0.26</v>
      </c>
      <c r="G7" s="383">
        <v>4042</v>
      </c>
      <c r="H7" s="384">
        <v>0.27</v>
      </c>
      <c r="I7" s="383">
        <v>4643</v>
      </c>
      <c r="J7" s="384">
        <v>0.3</v>
      </c>
      <c r="K7" s="383">
        <v>4623</v>
      </c>
      <c r="L7" s="384">
        <v>0.28000000000000003</v>
      </c>
      <c r="M7" s="383">
        <v>4827</v>
      </c>
      <c r="N7" s="384">
        <v>0.27</v>
      </c>
      <c r="O7" s="383">
        <v>5333</v>
      </c>
      <c r="P7" s="175">
        <v>0.29018391555120254</v>
      </c>
    </row>
    <row r="8" spans="1:19" ht="15" customHeight="1" x14ac:dyDescent="0.25">
      <c r="A8" s="170" t="s">
        <v>97</v>
      </c>
      <c r="B8" s="173" t="s">
        <v>256</v>
      </c>
      <c r="C8" s="385" t="s">
        <v>0</v>
      </c>
      <c r="D8" s="173" t="s">
        <v>0</v>
      </c>
      <c r="E8" s="385">
        <v>251</v>
      </c>
      <c r="F8" s="386">
        <v>0.21</v>
      </c>
      <c r="G8" s="385">
        <v>187</v>
      </c>
      <c r="H8" s="386">
        <v>0.18</v>
      </c>
      <c r="I8" s="385" t="s">
        <v>0</v>
      </c>
      <c r="J8" s="386" t="s">
        <v>0</v>
      </c>
      <c r="K8" s="385" t="s">
        <v>0</v>
      </c>
      <c r="L8" s="386" t="s">
        <v>0</v>
      </c>
      <c r="M8" s="385" t="s">
        <v>0</v>
      </c>
      <c r="N8" s="386" t="s">
        <v>0</v>
      </c>
      <c r="O8" s="385">
        <v>155</v>
      </c>
      <c r="P8" s="176">
        <v>0.15301085883514315</v>
      </c>
    </row>
    <row r="9" spans="1:19" ht="15" customHeight="1" x14ac:dyDescent="0.25">
      <c r="A9" s="170" t="s">
        <v>98</v>
      </c>
      <c r="B9" s="173" t="s">
        <v>256</v>
      </c>
      <c r="C9" s="385" t="s">
        <v>0</v>
      </c>
      <c r="D9" s="173" t="s">
        <v>0</v>
      </c>
      <c r="E9" s="385" t="s">
        <v>0</v>
      </c>
      <c r="F9" s="173" t="s">
        <v>0</v>
      </c>
      <c r="G9" s="385" t="s">
        <v>0</v>
      </c>
      <c r="H9" s="173" t="s">
        <v>0</v>
      </c>
      <c r="I9" s="385">
        <v>136</v>
      </c>
      <c r="J9" s="386">
        <v>0.16</v>
      </c>
      <c r="K9" s="385" t="s">
        <v>0</v>
      </c>
      <c r="L9" s="173" t="s">
        <v>0</v>
      </c>
      <c r="M9" s="385" t="s">
        <v>0</v>
      </c>
      <c r="N9" s="173" t="s">
        <v>0</v>
      </c>
      <c r="O9" s="385"/>
      <c r="P9" s="177"/>
      <c r="S9" s="206"/>
    </row>
    <row r="10" spans="1:19" ht="15" customHeight="1" x14ac:dyDescent="0.25">
      <c r="A10" s="170" t="s">
        <v>45</v>
      </c>
      <c r="B10" s="173" t="s">
        <v>256</v>
      </c>
      <c r="C10" s="387">
        <v>1055</v>
      </c>
      <c r="D10" s="388">
        <v>0.17</v>
      </c>
      <c r="E10" s="387">
        <v>1087</v>
      </c>
      <c r="F10" s="388">
        <v>0.17</v>
      </c>
      <c r="G10" s="387">
        <v>1258</v>
      </c>
      <c r="H10" s="388">
        <v>0.2</v>
      </c>
      <c r="I10" s="387">
        <v>1451</v>
      </c>
      <c r="J10" s="388">
        <v>0.2</v>
      </c>
      <c r="K10" s="387">
        <v>1206</v>
      </c>
      <c r="L10" s="388">
        <v>0.2</v>
      </c>
      <c r="M10" s="387">
        <v>1395</v>
      </c>
      <c r="N10" s="388">
        <v>0.2</v>
      </c>
      <c r="O10" s="387">
        <v>1313</v>
      </c>
      <c r="P10" s="176">
        <v>0.19385796545105566</v>
      </c>
    </row>
    <row r="11" spans="1:19" ht="15" customHeight="1" x14ac:dyDescent="0.25">
      <c r="A11" s="170" t="s">
        <v>48</v>
      </c>
      <c r="B11" s="173" t="s">
        <v>256</v>
      </c>
      <c r="C11" s="385">
        <v>168</v>
      </c>
      <c r="D11" s="388">
        <v>0.26</v>
      </c>
      <c r="E11" s="385">
        <v>140</v>
      </c>
      <c r="F11" s="388">
        <v>0.28999999999999998</v>
      </c>
      <c r="G11" s="385">
        <v>154</v>
      </c>
      <c r="H11" s="388">
        <v>0.28000000000000003</v>
      </c>
      <c r="I11" s="385">
        <v>152</v>
      </c>
      <c r="J11" s="388">
        <v>0.34</v>
      </c>
      <c r="K11" s="385">
        <v>142</v>
      </c>
      <c r="L11" s="388">
        <v>0.28999999999999998</v>
      </c>
      <c r="M11" s="385" t="s">
        <v>0</v>
      </c>
      <c r="N11" s="388" t="s">
        <v>0</v>
      </c>
      <c r="O11" s="385" t="s">
        <v>0</v>
      </c>
      <c r="P11" s="178" t="s">
        <v>0</v>
      </c>
    </row>
    <row r="12" spans="1:19" ht="15" customHeight="1" x14ac:dyDescent="0.25">
      <c r="A12" s="170" t="s">
        <v>100</v>
      </c>
      <c r="B12" s="173" t="s">
        <v>256</v>
      </c>
      <c r="C12" s="385" t="s">
        <v>0</v>
      </c>
      <c r="D12" s="173" t="s">
        <v>0</v>
      </c>
      <c r="E12" s="385" t="s">
        <v>0</v>
      </c>
      <c r="F12" s="173" t="s">
        <v>0</v>
      </c>
      <c r="G12" s="385">
        <v>27</v>
      </c>
      <c r="H12" s="386">
        <v>0.26</v>
      </c>
      <c r="I12" s="385" t="s">
        <v>0</v>
      </c>
      <c r="J12" s="386" t="s">
        <v>0</v>
      </c>
      <c r="K12" s="385" t="s">
        <v>0</v>
      </c>
      <c r="L12" s="386" t="s">
        <v>0</v>
      </c>
      <c r="M12" s="385" t="s">
        <v>0</v>
      </c>
      <c r="N12" s="386" t="s">
        <v>0</v>
      </c>
      <c r="O12" s="385" t="s">
        <v>0</v>
      </c>
      <c r="P12" s="178" t="s">
        <v>0</v>
      </c>
    </row>
    <row r="13" spans="1:19" ht="15" customHeight="1" x14ac:dyDescent="0.25">
      <c r="A13" s="170" t="s">
        <v>82</v>
      </c>
      <c r="B13" s="173" t="s">
        <v>256</v>
      </c>
      <c r="C13" s="385" t="s">
        <v>0</v>
      </c>
      <c r="D13" s="173" t="s">
        <v>0</v>
      </c>
      <c r="E13" s="385" t="s">
        <v>0</v>
      </c>
      <c r="F13" s="173" t="s">
        <v>0</v>
      </c>
      <c r="G13" s="385">
        <v>138</v>
      </c>
      <c r="H13" s="386">
        <v>0.19</v>
      </c>
      <c r="I13" s="385">
        <v>215</v>
      </c>
      <c r="J13" s="386">
        <v>0.22</v>
      </c>
      <c r="K13" s="385">
        <v>279</v>
      </c>
      <c r="L13" s="386">
        <v>0.23</v>
      </c>
      <c r="M13" s="385">
        <v>347</v>
      </c>
      <c r="N13" s="386">
        <v>0.25</v>
      </c>
      <c r="O13" s="385" t="s">
        <v>0</v>
      </c>
      <c r="P13" s="178" t="s">
        <v>0</v>
      </c>
    </row>
    <row r="14" spans="1:19" ht="15" customHeight="1" x14ac:dyDescent="0.25">
      <c r="A14" s="170" t="s">
        <v>79</v>
      </c>
      <c r="B14" s="173" t="s">
        <v>256</v>
      </c>
      <c r="C14" s="385" t="s">
        <v>0</v>
      </c>
      <c r="D14" s="173" t="s">
        <v>0</v>
      </c>
      <c r="E14" s="385" t="s">
        <v>0</v>
      </c>
      <c r="F14" s="173" t="s">
        <v>0</v>
      </c>
      <c r="G14" s="385">
        <v>1200</v>
      </c>
      <c r="H14" s="386">
        <v>0.18</v>
      </c>
      <c r="I14" s="387">
        <v>1447</v>
      </c>
      <c r="J14" s="386">
        <v>0.21</v>
      </c>
      <c r="K14" s="387">
        <v>1485</v>
      </c>
      <c r="L14" s="386">
        <v>0.22</v>
      </c>
      <c r="M14" s="385">
        <v>1492</v>
      </c>
      <c r="N14" s="386">
        <v>0.2</v>
      </c>
      <c r="O14" s="385">
        <v>1441</v>
      </c>
      <c r="P14" s="176">
        <v>0.2102728731942215</v>
      </c>
    </row>
    <row r="15" spans="1:19" ht="15" customHeight="1" x14ac:dyDescent="0.25">
      <c r="A15" s="170" t="s">
        <v>46</v>
      </c>
      <c r="B15" s="173" t="s">
        <v>256</v>
      </c>
      <c r="C15" s="387">
        <v>1161</v>
      </c>
      <c r="D15" s="388">
        <v>0.21</v>
      </c>
      <c r="E15" s="387">
        <v>1158</v>
      </c>
      <c r="F15" s="388">
        <v>0.2</v>
      </c>
      <c r="G15" s="387">
        <v>1100</v>
      </c>
      <c r="H15" s="388">
        <v>0.22</v>
      </c>
      <c r="I15" s="387">
        <v>1313</v>
      </c>
      <c r="J15" s="388">
        <v>0.23</v>
      </c>
      <c r="K15" s="387">
        <v>1186</v>
      </c>
      <c r="L15" s="388">
        <v>0.23</v>
      </c>
      <c r="M15" s="387">
        <v>1028</v>
      </c>
      <c r="N15" s="388">
        <v>0.22</v>
      </c>
      <c r="O15" s="387">
        <v>1003</v>
      </c>
      <c r="P15" s="176">
        <v>0.21062578748425032</v>
      </c>
    </row>
    <row r="16" spans="1:19" ht="15" customHeight="1" x14ac:dyDescent="0.25">
      <c r="A16" s="171" t="s">
        <v>81</v>
      </c>
      <c r="B16" s="174" t="s">
        <v>44</v>
      </c>
      <c r="C16" s="389" t="s">
        <v>0</v>
      </c>
      <c r="D16" s="174" t="s">
        <v>0</v>
      </c>
      <c r="E16" s="389" t="s">
        <v>0</v>
      </c>
      <c r="F16" s="174" t="s">
        <v>0</v>
      </c>
      <c r="G16" s="389">
        <v>639</v>
      </c>
      <c r="H16" s="390">
        <v>0.11</v>
      </c>
      <c r="I16" s="389">
        <v>733</v>
      </c>
      <c r="J16" s="390">
        <v>0.12</v>
      </c>
      <c r="K16" s="389">
        <v>761</v>
      </c>
      <c r="L16" s="390">
        <v>0.13</v>
      </c>
      <c r="M16" s="389">
        <v>860</v>
      </c>
      <c r="N16" s="390">
        <v>0.12</v>
      </c>
      <c r="O16" s="389" t="s">
        <v>0</v>
      </c>
      <c r="P16" s="179" t="s">
        <v>0</v>
      </c>
    </row>
    <row r="17" spans="1:1" ht="15" customHeight="1" x14ac:dyDescent="0.25"/>
    <row r="18" spans="1:1" ht="15" customHeight="1" x14ac:dyDescent="0.25">
      <c r="A18" s="48" t="s">
        <v>36</v>
      </c>
    </row>
    <row r="19" spans="1:1" ht="15" customHeight="1" x14ac:dyDescent="0.25">
      <c r="A19" s="168" t="s">
        <v>257</v>
      </c>
    </row>
    <row r="20" spans="1:1" ht="15" customHeight="1" x14ac:dyDescent="0.25">
      <c r="A20" s="35"/>
    </row>
    <row r="21" spans="1:1" ht="15" customHeight="1" x14ac:dyDescent="0.25">
      <c r="A21" s="38" t="s">
        <v>180</v>
      </c>
    </row>
  </sheetData>
  <mergeCells count="9">
    <mergeCell ref="C4:P4"/>
    <mergeCell ref="O5:P5"/>
    <mergeCell ref="K5:L5"/>
    <mergeCell ref="M5:N5"/>
    <mergeCell ref="A4:B6"/>
    <mergeCell ref="C5:D5"/>
    <mergeCell ref="E5:F5"/>
    <mergeCell ref="G5:H5"/>
    <mergeCell ref="I5:J5"/>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E4166-6C2E-46E5-91ED-90F03D3632AB}">
  <sheetPr>
    <tabColor rgb="FF002060"/>
  </sheetPr>
  <dimension ref="A1:J62"/>
  <sheetViews>
    <sheetView showGridLines="0" workbookViewId="0"/>
  </sheetViews>
  <sheetFormatPr defaultRowHeight="15" x14ac:dyDescent="0.25"/>
  <cols>
    <col min="1" max="1" width="11.5703125" customWidth="1"/>
    <col min="2" max="2" width="30.7109375" bestFit="1" customWidth="1"/>
    <col min="3" max="3" width="10.5703125" customWidth="1"/>
    <col min="4" max="6" width="9.7109375" customWidth="1"/>
  </cols>
  <sheetData>
    <row r="1" spans="1:6" ht="15" customHeight="1" x14ac:dyDescent="0.25">
      <c r="A1" s="186" t="s">
        <v>261</v>
      </c>
    </row>
    <row r="2" spans="1:6" ht="15" customHeight="1" x14ac:dyDescent="0.25">
      <c r="A2" s="187" t="s">
        <v>263</v>
      </c>
    </row>
    <row r="3" spans="1:6" ht="15" customHeight="1" x14ac:dyDescent="0.25"/>
    <row r="4" spans="1:6" ht="33" customHeight="1" x14ac:dyDescent="0.25">
      <c r="A4" s="337" t="s">
        <v>135</v>
      </c>
      <c r="B4" s="350" t="s">
        <v>156</v>
      </c>
      <c r="C4" s="334" t="s">
        <v>157</v>
      </c>
      <c r="D4" s="334" t="s">
        <v>259</v>
      </c>
      <c r="E4" s="334" t="s">
        <v>252</v>
      </c>
      <c r="F4" s="334"/>
    </row>
    <row r="5" spans="1:6" ht="33" customHeight="1" x14ac:dyDescent="0.25">
      <c r="A5" s="338"/>
      <c r="B5" s="350"/>
      <c r="C5" s="334"/>
      <c r="D5" s="334"/>
      <c r="E5" s="76" t="s">
        <v>247</v>
      </c>
      <c r="F5" s="76" t="s">
        <v>260</v>
      </c>
    </row>
    <row r="6" spans="1:6" ht="15" customHeight="1" x14ac:dyDescent="0.25">
      <c r="A6" s="353" t="s">
        <v>24</v>
      </c>
      <c r="B6" s="142" t="s">
        <v>93</v>
      </c>
      <c r="C6" s="147" t="s">
        <v>256</v>
      </c>
      <c r="D6" s="130">
        <v>12537</v>
      </c>
      <c r="E6" s="130">
        <v>3506</v>
      </c>
      <c r="F6" s="191">
        <v>0.28000000000000003</v>
      </c>
    </row>
    <row r="7" spans="1:6" ht="15" customHeight="1" x14ac:dyDescent="0.25">
      <c r="A7" s="354"/>
      <c r="B7" s="143" t="s">
        <v>45</v>
      </c>
      <c r="C7" s="147" t="s">
        <v>256</v>
      </c>
      <c r="D7" s="131">
        <v>6048</v>
      </c>
      <c r="E7" s="131">
        <v>1055</v>
      </c>
      <c r="F7" s="192">
        <v>0.17</v>
      </c>
    </row>
    <row r="8" spans="1:6" ht="15" customHeight="1" x14ac:dyDescent="0.25">
      <c r="A8" s="354"/>
      <c r="B8" s="143" t="s">
        <v>48</v>
      </c>
      <c r="C8" s="147" t="s">
        <v>256</v>
      </c>
      <c r="D8" s="135">
        <v>650</v>
      </c>
      <c r="E8" s="135">
        <v>168</v>
      </c>
      <c r="F8" s="192">
        <v>0.26</v>
      </c>
    </row>
    <row r="9" spans="1:6" ht="15" customHeight="1" x14ac:dyDescent="0.25">
      <c r="A9" s="354"/>
      <c r="B9" s="143" t="s">
        <v>100</v>
      </c>
      <c r="C9" s="147" t="s">
        <v>256</v>
      </c>
      <c r="D9" s="135">
        <v>48</v>
      </c>
      <c r="E9" s="135">
        <v>15</v>
      </c>
      <c r="F9" s="192">
        <v>0.31</v>
      </c>
    </row>
    <row r="10" spans="1:6" ht="15" customHeight="1" x14ac:dyDescent="0.25">
      <c r="A10" s="354"/>
      <c r="B10" s="143" t="s">
        <v>165</v>
      </c>
      <c r="C10" s="147" t="s">
        <v>256</v>
      </c>
      <c r="D10" s="135">
        <v>17</v>
      </c>
      <c r="E10" s="135">
        <v>4</v>
      </c>
      <c r="F10" s="192">
        <v>0.24</v>
      </c>
    </row>
    <row r="11" spans="1:6" ht="15" customHeight="1" x14ac:dyDescent="0.25">
      <c r="A11" s="355"/>
      <c r="B11" s="144" t="s">
        <v>46</v>
      </c>
      <c r="C11" s="148" t="s">
        <v>256</v>
      </c>
      <c r="D11" s="132">
        <v>5640</v>
      </c>
      <c r="E11" s="132">
        <v>1161</v>
      </c>
      <c r="F11" s="193">
        <v>0.21</v>
      </c>
    </row>
    <row r="12" spans="1:6" ht="15" customHeight="1" x14ac:dyDescent="0.25">
      <c r="A12" s="353" t="s">
        <v>25</v>
      </c>
      <c r="B12" s="142" t="s">
        <v>93</v>
      </c>
      <c r="C12" s="147" t="s">
        <v>256</v>
      </c>
      <c r="D12" s="130">
        <v>13297</v>
      </c>
      <c r="E12" s="130">
        <v>3418</v>
      </c>
      <c r="F12" s="191">
        <v>0.26</v>
      </c>
    </row>
    <row r="13" spans="1:6" ht="15" customHeight="1" x14ac:dyDescent="0.25">
      <c r="A13" s="354"/>
      <c r="B13" s="143" t="s">
        <v>97</v>
      </c>
      <c r="C13" s="147" t="s">
        <v>256</v>
      </c>
      <c r="D13" s="131">
        <v>1208</v>
      </c>
      <c r="E13" s="135">
        <v>251</v>
      </c>
      <c r="F13" s="192">
        <v>0.21</v>
      </c>
    </row>
    <row r="14" spans="1:6" ht="15" customHeight="1" x14ac:dyDescent="0.25">
      <c r="A14" s="354"/>
      <c r="B14" s="143" t="s">
        <v>45</v>
      </c>
      <c r="C14" s="147" t="s">
        <v>256</v>
      </c>
      <c r="D14" s="131">
        <v>6222</v>
      </c>
      <c r="E14" s="131">
        <v>1087</v>
      </c>
      <c r="F14" s="192">
        <v>0.17</v>
      </c>
    </row>
    <row r="15" spans="1:6" ht="15" customHeight="1" x14ac:dyDescent="0.25">
      <c r="A15" s="354"/>
      <c r="B15" s="143" t="s">
        <v>48</v>
      </c>
      <c r="C15" s="147" t="s">
        <v>256</v>
      </c>
      <c r="D15" s="135">
        <v>484</v>
      </c>
      <c r="E15" s="135">
        <v>140</v>
      </c>
      <c r="F15" s="192">
        <v>0.28999999999999998</v>
      </c>
    </row>
    <row r="16" spans="1:6" ht="15" customHeight="1" x14ac:dyDescent="0.25">
      <c r="A16" s="355"/>
      <c r="B16" s="144" t="s">
        <v>46</v>
      </c>
      <c r="C16" s="148" t="s">
        <v>256</v>
      </c>
      <c r="D16" s="132">
        <v>5800</v>
      </c>
      <c r="E16" s="132">
        <v>1158</v>
      </c>
      <c r="F16" s="193">
        <v>0.2</v>
      </c>
    </row>
    <row r="17" spans="1:6" ht="15" customHeight="1" x14ac:dyDescent="0.25">
      <c r="A17" s="353" t="s">
        <v>26</v>
      </c>
      <c r="B17" s="142" t="s">
        <v>93</v>
      </c>
      <c r="C17" s="147" t="s">
        <v>256</v>
      </c>
      <c r="D17" s="130">
        <v>14728</v>
      </c>
      <c r="E17" s="130">
        <v>4042</v>
      </c>
      <c r="F17" s="191">
        <v>0.27</v>
      </c>
    </row>
    <row r="18" spans="1:6" ht="15" customHeight="1" x14ac:dyDescent="0.25">
      <c r="A18" s="354"/>
      <c r="B18" s="143" t="s">
        <v>97</v>
      </c>
      <c r="C18" s="147" t="s">
        <v>256</v>
      </c>
      <c r="D18" s="131">
        <v>1013</v>
      </c>
      <c r="E18" s="135">
        <v>187</v>
      </c>
      <c r="F18" s="192">
        <v>0.18</v>
      </c>
    </row>
    <row r="19" spans="1:6" ht="15" customHeight="1" x14ac:dyDescent="0.25">
      <c r="A19" s="354"/>
      <c r="B19" s="143" t="s">
        <v>164</v>
      </c>
      <c r="C19" s="147" t="s">
        <v>256</v>
      </c>
      <c r="D19" s="135">
        <v>14</v>
      </c>
      <c r="E19" s="135">
        <v>3</v>
      </c>
      <c r="F19" s="192">
        <v>0.21</v>
      </c>
    </row>
    <row r="20" spans="1:6" ht="15" customHeight="1" x14ac:dyDescent="0.25">
      <c r="A20" s="354"/>
      <c r="B20" s="143" t="s">
        <v>45</v>
      </c>
      <c r="C20" s="147" t="s">
        <v>256</v>
      </c>
      <c r="D20" s="131">
        <v>6449</v>
      </c>
      <c r="E20" s="131">
        <v>1258</v>
      </c>
      <c r="F20" s="192">
        <v>0.2</v>
      </c>
    </row>
    <row r="21" spans="1:6" ht="15" customHeight="1" x14ac:dyDescent="0.25">
      <c r="A21" s="354"/>
      <c r="B21" s="143" t="s">
        <v>48</v>
      </c>
      <c r="C21" s="147" t="s">
        <v>256</v>
      </c>
      <c r="D21" s="135">
        <v>548</v>
      </c>
      <c r="E21" s="135">
        <v>154</v>
      </c>
      <c r="F21" s="192">
        <v>0.28000000000000003</v>
      </c>
    </row>
    <row r="22" spans="1:6" ht="15" customHeight="1" x14ac:dyDescent="0.25">
      <c r="A22" s="354"/>
      <c r="B22" s="143" t="s">
        <v>100</v>
      </c>
      <c r="C22" s="147" t="s">
        <v>256</v>
      </c>
      <c r="D22" s="135">
        <v>105</v>
      </c>
      <c r="E22" s="135">
        <v>27</v>
      </c>
      <c r="F22" s="192">
        <v>0.26</v>
      </c>
    </row>
    <row r="23" spans="1:6" ht="15" customHeight="1" x14ac:dyDescent="0.25">
      <c r="A23" s="354"/>
      <c r="B23" s="143" t="s">
        <v>159</v>
      </c>
      <c r="C23" s="147" t="s">
        <v>256</v>
      </c>
      <c r="D23" s="135">
        <v>731</v>
      </c>
      <c r="E23" s="135">
        <v>138</v>
      </c>
      <c r="F23" s="192">
        <v>0.19</v>
      </c>
    </row>
    <row r="24" spans="1:6" ht="15" customHeight="1" x14ac:dyDescent="0.25">
      <c r="A24" s="354"/>
      <c r="B24" s="143" t="s">
        <v>160</v>
      </c>
      <c r="C24" s="147" t="s">
        <v>256</v>
      </c>
      <c r="D24" s="131">
        <v>6664</v>
      </c>
      <c r="E24" s="131">
        <v>1200</v>
      </c>
      <c r="F24" s="192">
        <v>0.18</v>
      </c>
    </row>
    <row r="25" spans="1:6" ht="15" customHeight="1" x14ac:dyDescent="0.25">
      <c r="A25" s="354"/>
      <c r="B25" s="143" t="s">
        <v>46</v>
      </c>
      <c r="C25" s="147" t="s">
        <v>256</v>
      </c>
      <c r="D25" s="131">
        <v>5052</v>
      </c>
      <c r="E25" s="131">
        <v>1100</v>
      </c>
      <c r="F25" s="192">
        <v>0.22</v>
      </c>
    </row>
    <row r="26" spans="1:6" ht="15" customHeight="1" x14ac:dyDescent="0.25">
      <c r="A26" s="355"/>
      <c r="B26" s="144" t="s">
        <v>81</v>
      </c>
      <c r="C26" s="148" t="s">
        <v>44</v>
      </c>
      <c r="D26" s="132">
        <v>5591</v>
      </c>
      <c r="E26" s="136">
        <v>639</v>
      </c>
      <c r="F26" s="193">
        <v>0.11</v>
      </c>
    </row>
    <row r="27" spans="1:6" ht="15" customHeight="1" x14ac:dyDescent="0.25">
      <c r="A27" s="353" t="s">
        <v>27</v>
      </c>
      <c r="B27" s="142" t="s">
        <v>163</v>
      </c>
      <c r="C27" s="147" t="s">
        <v>256</v>
      </c>
      <c r="D27" s="133">
        <v>25</v>
      </c>
      <c r="E27" s="133">
        <v>6</v>
      </c>
      <c r="F27" s="191">
        <v>0.24</v>
      </c>
    </row>
    <row r="28" spans="1:6" ht="15" customHeight="1" x14ac:dyDescent="0.25">
      <c r="A28" s="354"/>
      <c r="B28" s="143" t="s">
        <v>93</v>
      </c>
      <c r="C28" s="147" t="s">
        <v>256</v>
      </c>
      <c r="D28" s="131">
        <v>15453</v>
      </c>
      <c r="E28" s="131">
        <v>4643</v>
      </c>
      <c r="F28" s="192">
        <v>0.3</v>
      </c>
    </row>
    <row r="29" spans="1:6" ht="15" customHeight="1" x14ac:dyDescent="0.25">
      <c r="A29" s="354"/>
      <c r="B29" s="143" t="s">
        <v>98</v>
      </c>
      <c r="C29" s="147" t="s">
        <v>256</v>
      </c>
      <c r="D29" s="135">
        <v>869</v>
      </c>
      <c r="E29" s="135">
        <v>136</v>
      </c>
      <c r="F29" s="192">
        <v>0.16</v>
      </c>
    </row>
    <row r="30" spans="1:6" ht="15" customHeight="1" x14ac:dyDescent="0.25">
      <c r="A30" s="354"/>
      <c r="B30" s="143" t="s">
        <v>45</v>
      </c>
      <c r="C30" s="147" t="s">
        <v>256</v>
      </c>
      <c r="D30" s="131">
        <v>7106</v>
      </c>
      <c r="E30" s="131">
        <v>1451</v>
      </c>
      <c r="F30" s="192">
        <v>0.2</v>
      </c>
    </row>
    <row r="31" spans="1:6" ht="15" customHeight="1" x14ac:dyDescent="0.25">
      <c r="A31" s="354"/>
      <c r="B31" s="143" t="s">
        <v>48</v>
      </c>
      <c r="C31" s="147" t="s">
        <v>256</v>
      </c>
      <c r="D31" s="135">
        <v>446</v>
      </c>
      <c r="E31" s="135">
        <v>152</v>
      </c>
      <c r="F31" s="192">
        <v>0.34</v>
      </c>
    </row>
    <row r="32" spans="1:6" ht="15" customHeight="1" x14ac:dyDescent="0.25">
      <c r="A32" s="354"/>
      <c r="B32" s="143" t="s">
        <v>159</v>
      </c>
      <c r="C32" s="147" t="s">
        <v>256</v>
      </c>
      <c r="D32" s="135">
        <v>995</v>
      </c>
      <c r="E32" s="135">
        <v>215</v>
      </c>
      <c r="F32" s="192">
        <v>0.22</v>
      </c>
    </row>
    <row r="33" spans="1:6" ht="15" customHeight="1" x14ac:dyDescent="0.25">
      <c r="A33" s="354"/>
      <c r="B33" s="143" t="s">
        <v>160</v>
      </c>
      <c r="C33" s="147" t="s">
        <v>256</v>
      </c>
      <c r="D33" s="131">
        <v>6846</v>
      </c>
      <c r="E33" s="131">
        <v>1447</v>
      </c>
      <c r="F33" s="192">
        <v>0.21</v>
      </c>
    </row>
    <row r="34" spans="1:6" ht="15" customHeight="1" x14ac:dyDescent="0.25">
      <c r="A34" s="354"/>
      <c r="B34" s="143" t="s">
        <v>46</v>
      </c>
      <c r="C34" s="147" t="s">
        <v>256</v>
      </c>
      <c r="D34" s="131">
        <v>5731</v>
      </c>
      <c r="E34" s="131">
        <v>1313</v>
      </c>
      <c r="F34" s="192">
        <v>0.23</v>
      </c>
    </row>
    <row r="35" spans="1:6" ht="15" customHeight="1" x14ac:dyDescent="0.25">
      <c r="A35" s="355"/>
      <c r="B35" s="144" t="s">
        <v>81</v>
      </c>
      <c r="C35" s="148" t="s">
        <v>44</v>
      </c>
      <c r="D35" s="132">
        <v>5935</v>
      </c>
      <c r="E35" s="136">
        <v>733</v>
      </c>
      <c r="F35" s="193">
        <v>0.12</v>
      </c>
    </row>
    <row r="36" spans="1:6" ht="15" customHeight="1" x14ac:dyDescent="0.25">
      <c r="A36" s="353" t="s">
        <v>28</v>
      </c>
      <c r="B36" s="142" t="s">
        <v>93</v>
      </c>
      <c r="C36" s="155" t="s">
        <v>256</v>
      </c>
      <c r="D36" s="130">
        <v>16346</v>
      </c>
      <c r="E36" s="130">
        <v>4623</v>
      </c>
      <c r="F36" s="191">
        <v>0.28000000000000003</v>
      </c>
    </row>
    <row r="37" spans="1:6" ht="15" customHeight="1" x14ac:dyDescent="0.25">
      <c r="A37" s="354"/>
      <c r="B37" s="143" t="s">
        <v>45</v>
      </c>
      <c r="C37" s="147" t="s">
        <v>256</v>
      </c>
      <c r="D37" s="131">
        <v>6101</v>
      </c>
      <c r="E37" s="131">
        <v>1206</v>
      </c>
      <c r="F37" s="192">
        <v>0.2</v>
      </c>
    </row>
    <row r="38" spans="1:6" ht="15" customHeight="1" x14ac:dyDescent="0.25">
      <c r="A38" s="354"/>
      <c r="B38" s="143" t="s">
        <v>46</v>
      </c>
      <c r="C38" s="147" t="s">
        <v>256</v>
      </c>
      <c r="D38" s="131">
        <v>5238</v>
      </c>
      <c r="E38" s="131">
        <v>1186</v>
      </c>
      <c r="F38" s="192">
        <v>0.23</v>
      </c>
    </row>
    <row r="39" spans="1:6" ht="15" customHeight="1" x14ac:dyDescent="0.25">
      <c r="A39" s="354"/>
      <c r="B39" s="143" t="s">
        <v>48</v>
      </c>
      <c r="C39" s="147" t="s">
        <v>256</v>
      </c>
      <c r="D39" s="135">
        <v>490</v>
      </c>
      <c r="E39" s="135">
        <v>142</v>
      </c>
      <c r="F39" s="192">
        <v>0.28999999999999998</v>
      </c>
    </row>
    <row r="40" spans="1:6" ht="15" customHeight="1" x14ac:dyDescent="0.25">
      <c r="A40" s="354"/>
      <c r="B40" s="143" t="s">
        <v>159</v>
      </c>
      <c r="C40" s="147" t="s">
        <v>256</v>
      </c>
      <c r="D40" s="131">
        <v>1224</v>
      </c>
      <c r="E40" s="135">
        <v>279</v>
      </c>
      <c r="F40" s="192">
        <v>0.23</v>
      </c>
    </row>
    <row r="41" spans="1:6" ht="15" customHeight="1" x14ac:dyDescent="0.25">
      <c r="A41" s="354"/>
      <c r="B41" s="143" t="s">
        <v>160</v>
      </c>
      <c r="C41" s="147" t="s">
        <v>256</v>
      </c>
      <c r="D41" s="131">
        <v>6783</v>
      </c>
      <c r="E41" s="131">
        <v>1485</v>
      </c>
      <c r="F41" s="192">
        <v>0.22</v>
      </c>
    </row>
    <row r="42" spans="1:6" ht="15" customHeight="1" x14ac:dyDescent="0.25">
      <c r="A42" s="354"/>
      <c r="B42" s="143" t="s">
        <v>161</v>
      </c>
      <c r="C42" s="147" t="s">
        <v>256</v>
      </c>
      <c r="D42" s="135">
        <v>66</v>
      </c>
      <c r="E42" s="135">
        <v>29</v>
      </c>
      <c r="F42" s="192">
        <v>0.44</v>
      </c>
    </row>
    <row r="43" spans="1:6" ht="15" customHeight="1" x14ac:dyDescent="0.25">
      <c r="A43" s="354"/>
      <c r="B43" s="143" t="s">
        <v>162</v>
      </c>
      <c r="C43" s="147" t="s">
        <v>256</v>
      </c>
      <c r="D43" s="135">
        <v>7</v>
      </c>
      <c r="E43" s="135">
        <v>2</v>
      </c>
      <c r="F43" s="192">
        <v>0.28999999999999998</v>
      </c>
    </row>
    <row r="44" spans="1:6" ht="15" customHeight="1" x14ac:dyDescent="0.25">
      <c r="A44" s="354"/>
      <c r="B44" s="143" t="s">
        <v>102</v>
      </c>
      <c r="C44" s="147" t="s">
        <v>256</v>
      </c>
      <c r="D44" s="135">
        <v>57</v>
      </c>
      <c r="E44" s="135">
        <v>23</v>
      </c>
      <c r="F44" s="192">
        <v>0.4</v>
      </c>
    </row>
    <row r="45" spans="1:6" ht="15" customHeight="1" x14ac:dyDescent="0.25">
      <c r="A45" s="355"/>
      <c r="B45" s="144" t="s">
        <v>81</v>
      </c>
      <c r="C45" s="148" t="s">
        <v>44</v>
      </c>
      <c r="D45" s="132">
        <v>5991</v>
      </c>
      <c r="E45" s="136">
        <v>761</v>
      </c>
      <c r="F45" s="193">
        <v>0.13</v>
      </c>
    </row>
    <row r="46" spans="1:6" ht="15" customHeight="1" x14ac:dyDescent="0.25">
      <c r="A46" s="353" t="s">
        <v>29</v>
      </c>
      <c r="B46" s="142" t="s">
        <v>105</v>
      </c>
      <c r="C46" s="155" t="s">
        <v>256</v>
      </c>
      <c r="D46" s="133">
        <v>59</v>
      </c>
      <c r="E46" s="133">
        <v>20</v>
      </c>
      <c r="F46" s="191">
        <v>0.34</v>
      </c>
    </row>
    <row r="47" spans="1:6" ht="15" customHeight="1" x14ac:dyDescent="0.25">
      <c r="A47" s="354"/>
      <c r="B47" s="143" t="s">
        <v>93</v>
      </c>
      <c r="C47" s="147" t="s">
        <v>256</v>
      </c>
      <c r="D47" s="131">
        <v>17625</v>
      </c>
      <c r="E47" s="135">
        <v>4827</v>
      </c>
      <c r="F47" s="192">
        <v>0.27</v>
      </c>
    </row>
    <row r="48" spans="1:6" ht="15" customHeight="1" x14ac:dyDescent="0.25">
      <c r="A48" s="354"/>
      <c r="B48" s="143" t="s">
        <v>45</v>
      </c>
      <c r="C48" s="147" t="s">
        <v>256</v>
      </c>
      <c r="D48" s="131">
        <v>6862</v>
      </c>
      <c r="E48" s="135">
        <v>1395</v>
      </c>
      <c r="F48" s="192">
        <v>0.2</v>
      </c>
    </row>
    <row r="49" spans="1:10" ht="15" customHeight="1" x14ac:dyDescent="0.25">
      <c r="A49" s="354"/>
      <c r="B49" s="143" t="s">
        <v>46</v>
      </c>
      <c r="C49" s="147" t="s">
        <v>256</v>
      </c>
      <c r="D49" s="131">
        <v>4722</v>
      </c>
      <c r="E49" s="135">
        <v>1028</v>
      </c>
      <c r="F49" s="192">
        <v>0.22</v>
      </c>
    </row>
    <row r="50" spans="1:10" ht="15" customHeight="1" x14ac:dyDescent="0.25">
      <c r="A50" s="354"/>
      <c r="B50" s="143" t="s">
        <v>82</v>
      </c>
      <c r="C50" s="147" t="s">
        <v>256</v>
      </c>
      <c r="D50" s="131">
        <v>1361</v>
      </c>
      <c r="E50" s="135">
        <v>347</v>
      </c>
      <c r="F50" s="192">
        <v>0.25</v>
      </c>
    </row>
    <row r="51" spans="1:10" ht="15" customHeight="1" x14ac:dyDescent="0.25">
      <c r="A51" s="354"/>
      <c r="B51" s="143" t="s">
        <v>79</v>
      </c>
      <c r="C51" s="147" t="s">
        <v>256</v>
      </c>
      <c r="D51" s="131">
        <v>7550</v>
      </c>
      <c r="E51" s="135">
        <v>1492</v>
      </c>
      <c r="F51" s="192">
        <v>0.2</v>
      </c>
    </row>
    <row r="52" spans="1:10" ht="15" customHeight="1" x14ac:dyDescent="0.25">
      <c r="A52" s="355"/>
      <c r="B52" s="144" t="s">
        <v>81</v>
      </c>
      <c r="C52" s="148" t="s">
        <v>44</v>
      </c>
      <c r="D52" s="132">
        <v>7163</v>
      </c>
      <c r="E52" s="136">
        <v>860</v>
      </c>
      <c r="F52" s="193">
        <v>0.12</v>
      </c>
    </row>
    <row r="53" spans="1:10" ht="15" customHeight="1" x14ac:dyDescent="0.25">
      <c r="A53" s="353" t="s">
        <v>175</v>
      </c>
      <c r="B53" s="180" t="s">
        <v>93</v>
      </c>
      <c r="C53" s="194" t="s">
        <v>256</v>
      </c>
      <c r="D53" s="188">
        <v>18378</v>
      </c>
      <c r="E53" s="188">
        <v>5333</v>
      </c>
      <c r="F53" s="182">
        <v>0.29018391555120254</v>
      </c>
    </row>
    <row r="54" spans="1:10" ht="15" customHeight="1" x14ac:dyDescent="0.25">
      <c r="A54" s="354"/>
      <c r="B54" s="183" t="s">
        <v>97</v>
      </c>
      <c r="C54" s="195" t="s">
        <v>256</v>
      </c>
      <c r="D54" s="189">
        <v>1013</v>
      </c>
      <c r="E54" s="183">
        <v>155</v>
      </c>
      <c r="F54" s="57">
        <v>0.15301085883514315</v>
      </c>
    </row>
    <row r="55" spans="1:10" ht="15" customHeight="1" x14ac:dyDescent="0.25">
      <c r="A55" s="354"/>
      <c r="B55" s="183" t="s">
        <v>45</v>
      </c>
      <c r="C55" s="195" t="s">
        <v>256</v>
      </c>
      <c r="D55" s="189">
        <v>6773</v>
      </c>
      <c r="E55" s="189">
        <v>1313</v>
      </c>
      <c r="F55" s="57">
        <v>0.19385796545105566</v>
      </c>
    </row>
    <row r="56" spans="1:10" ht="15" customHeight="1" x14ac:dyDescent="0.25">
      <c r="A56" s="354"/>
      <c r="B56" s="183" t="s">
        <v>160</v>
      </c>
      <c r="C56" s="195" t="s">
        <v>256</v>
      </c>
      <c r="D56" s="189">
        <v>6853</v>
      </c>
      <c r="E56" s="189">
        <v>1441</v>
      </c>
      <c r="F56" s="57">
        <v>0.2102728731942215</v>
      </c>
    </row>
    <row r="57" spans="1:10" ht="15" customHeight="1" x14ac:dyDescent="0.25">
      <c r="A57" s="355"/>
      <c r="B57" s="49" t="s">
        <v>46</v>
      </c>
      <c r="C57" s="196" t="s">
        <v>256</v>
      </c>
      <c r="D57" s="190">
        <v>4762</v>
      </c>
      <c r="E57" s="49">
        <v>1003</v>
      </c>
      <c r="F57" s="59">
        <v>0.21062578748425032</v>
      </c>
    </row>
    <row r="58" spans="1:10" ht="15" customHeight="1" x14ac:dyDescent="0.25">
      <c r="J58" s="206"/>
    </row>
    <row r="59" spans="1:10" ht="15" customHeight="1" x14ac:dyDescent="0.25">
      <c r="A59" s="38" t="s">
        <v>91</v>
      </c>
    </row>
    <row r="60" spans="1:10" ht="15" customHeight="1" x14ac:dyDescent="0.25">
      <c r="A60" s="35" t="s">
        <v>262</v>
      </c>
    </row>
    <row r="61" spans="1:10" ht="15" customHeight="1" x14ac:dyDescent="0.25">
      <c r="A61" s="35"/>
    </row>
    <row r="62" spans="1:10" ht="15" customHeight="1" x14ac:dyDescent="0.25">
      <c r="A62" s="47" t="s">
        <v>189</v>
      </c>
    </row>
  </sheetData>
  <mergeCells count="12">
    <mergeCell ref="A53:A57"/>
    <mergeCell ref="A6:A11"/>
    <mergeCell ref="A27:A35"/>
    <mergeCell ref="A17:A26"/>
    <mergeCell ref="E4:F4"/>
    <mergeCell ref="A4:A5"/>
    <mergeCell ref="A12:A16"/>
    <mergeCell ref="A36:A45"/>
    <mergeCell ref="A46:A52"/>
    <mergeCell ref="B4:B5"/>
    <mergeCell ref="C4:C5"/>
    <mergeCell ref="D4:D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F7EB4-D156-4E88-9388-1A1DB700C022}">
  <sheetPr>
    <tabColor theme="8" tint="-0.499984740745262"/>
  </sheetPr>
  <dimension ref="A1:M18"/>
  <sheetViews>
    <sheetView showGridLines="0" workbookViewId="0"/>
  </sheetViews>
  <sheetFormatPr defaultRowHeight="15" x14ac:dyDescent="0.25"/>
  <cols>
    <col min="1" max="1" width="6.7109375" customWidth="1"/>
    <col min="2" max="11" width="11.7109375" customWidth="1"/>
    <col min="12" max="12" width="14" customWidth="1"/>
    <col min="13" max="13" width="11.85546875" customWidth="1"/>
  </cols>
  <sheetData>
    <row r="1" spans="1:13" ht="15" customHeight="1" x14ac:dyDescent="0.25">
      <c r="A1" s="40" t="s">
        <v>265</v>
      </c>
    </row>
    <row r="2" spans="1:13" ht="15" customHeight="1" x14ac:dyDescent="0.25">
      <c r="A2" t="s">
        <v>264</v>
      </c>
    </row>
    <row r="3" spans="1:13" ht="15" customHeight="1" x14ac:dyDescent="0.25"/>
    <row r="4" spans="1:13" ht="15" customHeight="1" x14ac:dyDescent="0.25">
      <c r="A4" s="357" t="s">
        <v>112</v>
      </c>
      <c r="B4" s="356" t="s">
        <v>24</v>
      </c>
      <c r="C4" s="356"/>
      <c r="D4" s="356" t="s">
        <v>26</v>
      </c>
      <c r="E4" s="356"/>
      <c r="F4" s="356" t="s">
        <v>27</v>
      </c>
      <c r="G4" s="356"/>
      <c r="H4" s="356" t="s">
        <v>28</v>
      </c>
      <c r="I4" s="356"/>
      <c r="J4" s="356" t="s">
        <v>29</v>
      </c>
      <c r="K4" s="356"/>
      <c r="L4" s="356" t="s">
        <v>175</v>
      </c>
      <c r="M4" s="356"/>
    </row>
    <row r="5" spans="1:13" ht="80.25" customHeight="1" x14ac:dyDescent="0.25">
      <c r="A5" s="357"/>
      <c r="B5" s="197" t="s">
        <v>116</v>
      </c>
      <c r="C5" s="197" t="s">
        <v>117</v>
      </c>
      <c r="D5" s="197" t="s">
        <v>116</v>
      </c>
      <c r="E5" s="197" t="s">
        <v>117</v>
      </c>
      <c r="F5" s="197" t="s">
        <v>116</v>
      </c>
      <c r="G5" s="197" t="s">
        <v>117</v>
      </c>
      <c r="H5" s="197" t="s">
        <v>116</v>
      </c>
      <c r="I5" s="197" t="s">
        <v>117</v>
      </c>
      <c r="J5" s="197" t="s">
        <v>116</v>
      </c>
      <c r="K5" s="197" t="s">
        <v>117</v>
      </c>
      <c r="L5" s="197" t="s">
        <v>116</v>
      </c>
      <c r="M5" s="197" t="s">
        <v>117</v>
      </c>
    </row>
    <row r="6" spans="1:13" ht="15" customHeight="1" x14ac:dyDescent="0.25">
      <c r="A6" s="198" t="s">
        <v>110</v>
      </c>
      <c r="B6" s="199">
        <v>0.33333333333333298</v>
      </c>
      <c r="C6" s="199">
        <v>0.18672199170124482</v>
      </c>
      <c r="D6" s="200" t="s">
        <v>0</v>
      </c>
      <c r="E6" s="200" t="s">
        <v>0</v>
      </c>
      <c r="F6" s="199">
        <v>0.381410256410256</v>
      </c>
      <c r="G6" s="199">
        <v>0.27372262773722628</v>
      </c>
      <c r="H6" s="199">
        <v>0.314079422382672</v>
      </c>
      <c r="I6" s="199">
        <v>0.16528925619834711</v>
      </c>
      <c r="J6" s="199">
        <v>0.3125</v>
      </c>
      <c r="K6" s="199">
        <v>0.18775510204081633</v>
      </c>
      <c r="L6" s="201" t="s">
        <v>0</v>
      </c>
      <c r="M6" s="201" t="s">
        <v>0</v>
      </c>
    </row>
    <row r="7" spans="1:13" ht="15" customHeight="1" x14ac:dyDescent="0.25">
      <c r="A7" s="55" t="s">
        <v>111</v>
      </c>
      <c r="B7" s="57">
        <v>0.372509960159363</v>
      </c>
      <c r="C7" s="57">
        <v>0.19834710743801653</v>
      </c>
      <c r="D7" s="57">
        <v>0.374</v>
      </c>
      <c r="E7" s="57">
        <v>0.2283464566929134</v>
      </c>
      <c r="F7" s="57">
        <v>0.32546374367622299</v>
      </c>
      <c r="G7" s="57">
        <v>0.2185430463576159</v>
      </c>
      <c r="H7" s="57">
        <v>0.319774011299435</v>
      </c>
      <c r="I7" s="57">
        <v>0.20121951219512196</v>
      </c>
      <c r="J7" s="57">
        <v>0.33940774487471498</v>
      </c>
      <c r="K7" s="57">
        <v>0.21621621621621623</v>
      </c>
      <c r="L7" s="64" t="s">
        <v>0</v>
      </c>
      <c r="M7" s="64" t="s">
        <v>0</v>
      </c>
    </row>
    <row r="8" spans="1:13" ht="15" customHeight="1" x14ac:dyDescent="0.25">
      <c r="A8" s="55" t="s">
        <v>113</v>
      </c>
      <c r="B8" s="58" t="s">
        <v>0</v>
      </c>
      <c r="C8" s="58" t="s">
        <v>0</v>
      </c>
      <c r="D8" s="58" t="s">
        <v>0</v>
      </c>
      <c r="E8" s="58" t="s">
        <v>0</v>
      </c>
      <c r="F8" s="57">
        <v>0.34266517357222798</v>
      </c>
      <c r="G8" s="57">
        <v>0.15822784810126583</v>
      </c>
      <c r="H8" s="57">
        <v>0.36956521739130399</v>
      </c>
      <c r="I8" s="57">
        <v>0.17985611510791366</v>
      </c>
      <c r="J8" s="57" t="s">
        <v>0</v>
      </c>
      <c r="K8" s="57" t="s">
        <v>0</v>
      </c>
      <c r="L8" s="57">
        <v>0.34269119070668003</v>
      </c>
      <c r="M8" s="63">
        <v>0.15555555555555556</v>
      </c>
    </row>
    <row r="9" spans="1:13" ht="15" customHeight="1" x14ac:dyDescent="0.25">
      <c r="A9" s="55" t="s">
        <v>114</v>
      </c>
      <c r="B9" s="58" t="s">
        <v>0</v>
      </c>
      <c r="C9" s="58" t="s">
        <v>0</v>
      </c>
      <c r="D9" s="57">
        <v>0.37135278514588899</v>
      </c>
      <c r="E9" s="57">
        <v>0.265625</v>
      </c>
      <c r="F9" s="58" t="s">
        <v>0</v>
      </c>
      <c r="G9" s="58" t="s">
        <v>0</v>
      </c>
      <c r="H9" s="57">
        <v>0.35353535353535398</v>
      </c>
      <c r="I9" s="57">
        <v>0.21176470588235294</v>
      </c>
      <c r="J9" s="57">
        <v>0.33333333333333298</v>
      </c>
      <c r="K9" s="57">
        <v>0.23809523809523808</v>
      </c>
      <c r="L9" s="64" t="s">
        <v>0</v>
      </c>
      <c r="M9" s="64" t="s">
        <v>0</v>
      </c>
    </row>
    <row r="10" spans="1:13" ht="15" customHeight="1" x14ac:dyDescent="0.25">
      <c r="A10" s="55" t="s">
        <v>115</v>
      </c>
      <c r="B10" s="58" t="s">
        <v>0</v>
      </c>
      <c r="C10" s="58" t="s">
        <v>0</v>
      </c>
      <c r="D10" s="57">
        <v>0.30392156862745101</v>
      </c>
      <c r="E10" s="57">
        <v>0.24390243902439024</v>
      </c>
      <c r="F10" s="62" t="s">
        <v>0</v>
      </c>
      <c r="G10" s="62" t="s">
        <v>0</v>
      </c>
      <c r="H10" s="57">
        <v>0.41747572815534001</v>
      </c>
      <c r="I10" s="57">
        <v>0.26760563380281688</v>
      </c>
      <c r="J10" s="57">
        <v>0.34586466165413499</v>
      </c>
      <c r="K10" s="57">
        <v>0.26470588235294118</v>
      </c>
      <c r="L10" s="64" t="s">
        <v>0</v>
      </c>
      <c r="M10" s="64" t="s">
        <v>0</v>
      </c>
    </row>
    <row r="11" spans="1:13" ht="15" customHeight="1" x14ac:dyDescent="0.25">
      <c r="A11" s="55" t="s">
        <v>190</v>
      </c>
      <c r="B11" s="58" t="s">
        <v>0</v>
      </c>
      <c r="C11" s="58" t="s">
        <v>0</v>
      </c>
      <c r="D11" s="58" t="s">
        <v>0</v>
      </c>
      <c r="E11" s="58" t="s">
        <v>0</v>
      </c>
      <c r="F11" s="62" t="s">
        <v>0</v>
      </c>
      <c r="G11" s="62" t="s">
        <v>0</v>
      </c>
      <c r="H11" s="58" t="s">
        <v>0</v>
      </c>
      <c r="I11" s="58" t="s">
        <v>0</v>
      </c>
      <c r="J11" s="57">
        <v>0.303350970017637</v>
      </c>
      <c r="K11" s="57">
        <v>0.14285714285714285</v>
      </c>
      <c r="L11" s="57">
        <v>0.363770250368189</v>
      </c>
      <c r="M11" s="63">
        <v>0.23931623931623933</v>
      </c>
    </row>
    <row r="12" spans="1:13" ht="15" customHeight="1" x14ac:dyDescent="0.25">
      <c r="A12" s="55" t="s">
        <v>191</v>
      </c>
      <c r="B12" s="62" t="s">
        <v>0</v>
      </c>
      <c r="C12" s="62" t="s">
        <v>0</v>
      </c>
      <c r="D12" s="62" t="s">
        <v>0</v>
      </c>
      <c r="E12" s="62" t="s">
        <v>0</v>
      </c>
      <c r="F12" s="62" t="s">
        <v>0</v>
      </c>
      <c r="G12" s="62" t="s">
        <v>0</v>
      </c>
      <c r="H12" s="62" t="s">
        <v>0</v>
      </c>
      <c r="I12" s="62" t="s">
        <v>0</v>
      </c>
      <c r="J12" s="57">
        <v>0.30293159609120501</v>
      </c>
      <c r="K12" s="57">
        <v>0.19230769230769232</v>
      </c>
      <c r="L12" s="57">
        <v>0.31666666666666698</v>
      </c>
      <c r="M12" s="63">
        <v>0.14035087719298245</v>
      </c>
    </row>
    <row r="13" spans="1:13" ht="15" customHeight="1" x14ac:dyDescent="0.25">
      <c r="A13" s="56" t="s">
        <v>192</v>
      </c>
      <c r="B13" s="60" t="s">
        <v>0</v>
      </c>
      <c r="C13" s="60" t="s">
        <v>0</v>
      </c>
      <c r="D13" s="60" t="s">
        <v>0</v>
      </c>
      <c r="E13" s="60" t="s">
        <v>0</v>
      </c>
      <c r="F13" s="59">
        <v>0.30653266331658302</v>
      </c>
      <c r="G13" s="59">
        <v>0.20454545454545456</v>
      </c>
      <c r="H13" s="60" t="s">
        <v>0</v>
      </c>
      <c r="I13" s="60" t="s">
        <v>0</v>
      </c>
      <c r="J13" s="59" t="s">
        <v>0</v>
      </c>
      <c r="K13" s="59" t="s">
        <v>0</v>
      </c>
      <c r="L13" s="59">
        <v>0.39419087136929498</v>
      </c>
      <c r="M13" s="202">
        <v>0.29545454545454547</v>
      </c>
    </row>
    <row r="14" spans="1:13" ht="15" customHeight="1" x14ac:dyDescent="0.25"/>
    <row r="15" spans="1:13" ht="15" customHeight="1" x14ac:dyDescent="0.25">
      <c r="A15" s="38" t="s">
        <v>212</v>
      </c>
    </row>
    <row r="16" spans="1:13" ht="15" customHeight="1" x14ac:dyDescent="0.25">
      <c r="A16" s="53" t="s">
        <v>243</v>
      </c>
    </row>
    <row r="17" spans="1:1" ht="15" customHeight="1" x14ac:dyDescent="0.25">
      <c r="A17" s="53" t="s">
        <v>293</v>
      </c>
    </row>
    <row r="18" spans="1:1" ht="15" customHeight="1" x14ac:dyDescent="0.25">
      <c r="A18" s="38" t="s">
        <v>180</v>
      </c>
    </row>
  </sheetData>
  <mergeCells count="7">
    <mergeCell ref="L4:M4"/>
    <mergeCell ref="A4:A5"/>
    <mergeCell ref="J4:K4"/>
    <mergeCell ref="B4:C4"/>
    <mergeCell ref="D4:E4"/>
    <mergeCell ref="F4:G4"/>
    <mergeCell ref="H4:I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E8CF-347E-48B3-8334-867038F8F67A}">
  <sheetPr>
    <tabColor rgb="FF002060"/>
  </sheetPr>
  <dimension ref="A1:D14"/>
  <sheetViews>
    <sheetView showGridLines="0" workbookViewId="0"/>
  </sheetViews>
  <sheetFormatPr defaultRowHeight="15" x14ac:dyDescent="0.25"/>
  <cols>
    <col min="1" max="1" width="11.7109375" customWidth="1"/>
    <col min="2" max="4" width="11.28515625" customWidth="1"/>
  </cols>
  <sheetData>
    <row r="1" spans="1:4" x14ac:dyDescent="0.25">
      <c r="A1" s="40" t="s">
        <v>266</v>
      </c>
    </row>
    <row r="2" spans="1:4" x14ac:dyDescent="0.25">
      <c r="A2" t="s">
        <v>333</v>
      </c>
    </row>
    <row r="3" spans="1:4" x14ac:dyDescent="0.25">
      <c r="A3" s="40"/>
    </row>
    <row r="4" spans="1:4" ht="24" customHeight="1" x14ac:dyDescent="0.25">
      <c r="A4" s="350" t="s">
        <v>51</v>
      </c>
      <c r="B4" s="350" t="s">
        <v>202</v>
      </c>
      <c r="C4" s="350"/>
      <c r="D4" s="350"/>
    </row>
    <row r="5" spans="1:4" ht="24" customHeight="1" x14ac:dyDescent="0.25">
      <c r="A5" s="350"/>
      <c r="B5" s="77" t="s">
        <v>52</v>
      </c>
      <c r="C5" s="77" t="s">
        <v>53</v>
      </c>
      <c r="D5" s="77" t="s">
        <v>54</v>
      </c>
    </row>
    <row r="6" spans="1:4" ht="15" customHeight="1" x14ac:dyDescent="0.25">
      <c r="A6" s="106" t="s">
        <v>24</v>
      </c>
      <c r="B6" s="203">
        <v>121</v>
      </c>
      <c r="C6" s="203">
        <v>112</v>
      </c>
      <c r="D6" s="208">
        <v>0.92600000000000005</v>
      </c>
    </row>
    <row r="7" spans="1:4" ht="15" customHeight="1" x14ac:dyDescent="0.25">
      <c r="A7" s="106" t="s">
        <v>25</v>
      </c>
      <c r="B7" s="204">
        <v>117</v>
      </c>
      <c r="C7" s="204">
        <v>106</v>
      </c>
      <c r="D7" s="209">
        <v>0.90600000000000003</v>
      </c>
    </row>
    <row r="8" spans="1:4" ht="15" customHeight="1" x14ac:dyDescent="0.25">
      <c r="A8" s="106" t="s">
        <v>26</v>
      </c>
      <c r="B8" s="204">
        <v>111</v>
      </c>
      <c r="C8" s="204">
        <v>105</v>
      </c>
      <c r="D8" s="209">
        <v>0.94599999999999995</v>
      </c>
    </row>
    <row r="9" spans="1:4" ht="15" customHeight="1" x14ac:dyDescent="0.25">
      <c r="A9" s="106" t="s">
        <v>27</v>
      </c>
      <c r="B9" s="204">
        <v>110</v>
      </c>
      <c r="C9" s="204">
        <v>105</v>
      </c>
      <c r="D9" s="209">
        <v>0.95499999999999996</v>
      </c>
    </row>
    <row r="10" spans="1:4" ht="15" customHeight="1" x14ac:dyDescent="0.25">
      <c r="A10" s="106" t="s">
        <v>28</v>
      </c>
      <c r="B10" s="204">
        <v>104</v>
      </c>
      <c r="C10" s="204">
        <v>101</v>
      </c>
      <c r="D10" s="209">
        <v>0.97099999999999997</v>
      </c>
    </row>
    <row r="11" spans="1:4" ht="15" customHeight="1" x14ac:dyDescent="0.25">
      <c r="A11" s="106" t="s">
        <v>29</v>
      </c>
      <c r="B11" s="204">
        <v>110</v>
      </c>
      <c r="C11" s="204">
        <v>100</v>
      </c>
      <c r="D11" s="209">
        <v>0.90900000000000003</v>
      </c>
    </row>
    <row r="12" spans="1:4" ht="15" customHeight="1" x14ac:dyDescent="0.25">
      <c r="A12" s="106" t="s">
        <v>175</v>
      </c>
      <c r="B12" s="205">
        <v>109</v>
      </c>
      <c r="C12" s="205">
        <v>100</v>
      </c>
      <c r="D12" s="210">
        <v>0.91700000000000004</v>
      </c>
    </row>
    <row r="13" spans="1:4" ht="15.6" customHeight="1" x14ac:dyDescent="0.25"/>
    <row r="14" spans="1:4" x14ac:dyDescent="0.25">
      <c r="A14" s="50" t="s">
        <v>181</v>
      </c>
    </row>
  </sheetData>
  <mergeCells count="2">
    <mergeCell ref="B4:D4"/>
    <mergeCell ref="A4:A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1151-35F4-4BD6-AD23-AC6D8C8512DC}">
  <sheetPr>
    <tabColor theme="8" tint="-0.499984740745262"/>
  </sheetPr>
  <dimension ref="A1:P21"/>
  <sheetViews>
    <sheetView showGridLines="0" workbookViewId="0">
      <selection activeCell="A3" sqref="A3"/>
    </sheetView>
  </sheetViews>
  <sheetFormatPr defaultRowHeight="15" x14ac:dyDescent="0.25"/>
  <cols>
    <col min="1" max="1" width="12.7109375" customWidth="1"/>
    <col min="2" max="7" width="9.7109375" customWidth="1"/>
    <col min="8" max="10" width="10.7109375" customWidth="1"/>
  </cols>
  <sheetData>
    <row r="1" spans="1:16" ht="15.75" x14ac:dyDescent="0.25">
      <c r="A1" s="207" t="s">
        <v>267</v>
      </c>
      <c r="B1" s="79"/>
      <c r="C1" s="79"/>
      <c r="D1" s="79"/>
      <c r="E1" s="79"/>
      <c r="F1" s="79"/>
      <c r="G1" s="79"/>
      <c r="H1" s="79"/>
      <c r="I1" s="79"/>
      <c r="J1" s="79"/>
      <c r="K1" s="79"/>
      <c r="L1" s="79"/>
      <c r="M1" s="79"/>
      <c r="N1" s="79"/>
      <c r="O1" s="79"/>
      <c r="P1" s="79"/>
    </row>
    <row r="2" spans="1:16" ht="15.75" x14ac:dyDescent="0.25">
      <c r="A2" s="333" t="s">
        <v>336</v>
      </c>
      <c r="B2" s="333"/>
      <c r="C2" s="333"/>
      <c r="D2" s="333"/>
      <c r="E2" s="333"/>
      <c r="F2" s="333"/>
      <c r="G2" s="333"/>
      <c r="H2" s="333"/>
      <c r="I2" s="333"/>
      <c r="J2" s="333"/>
      <c r="K2" s="6"/>
      <c r="L2" s="6"/>
      <c r="M2" s="6"/>
      <c r="N2" s="6"/>
      <c r="O2" s="6"/>
      <c r="P2" s="6"/>
    </row>
    <row r="4" spans="1:16" ht="24" customHeight="1" x14ac:dyDescent="0.25">
      <c r="A4" s="334" t="s">
        <v>135</v>
      </c>
      <c r="B4" s="334" t="s">
        <v>269</v>
      </c>
      <c r="C4" s="334"/>
      <c r="D4" s="334"/>
      <c r="E4" s="358" t="s">
        <v>270</v>
      </c>
      <c r="F4" s="359"/>
      <c r="G4" s="360"/>
      <c r="H4" s="358" t="s">
        <v>65</v>
      </c>
      <c r="I4" s="359"/>
      <c r="J4" s="360"/>
    </row>
    <row r="5" spans="1:16" ht="15.75" x14ac:dyDescent="0.25">
      <c r="A5" s="334"/>
      <c r="B5" s="76" t="s">
        <v>52</v>
      </c>
      <c r="C5" s="76" t="s">
        <v>53</v>
      </c>
      <c r="D5" s="76" t="s">
        <v>54</v>
      </c>
      <c r="E5" s="76" t="s">
        <v>52</v>
      </c>
      <c r="F5" s="76" t="s">
        <v>53</v>
      </c>
      <c r="G5" s="76" t="s">
        <v>54</v>
      </c>
      <c r="H5" s="76" t="s">
        <v>52</v>
      </c>
      <c r="I5" s="76" t="s">
        <v>53</v>
      </c>
      <c r="J5" s="76" t="s">
        <v>54</v>
      </c>
    </row>
    <row r="6" spans="1:16" ht="18" customHeight="1" x14ac:dyDescent="0.25">
      <c r="A6" s="92" t="s">
        <v>24</v>
      </c>
      <c r="B6" s="74">
        <v>7026</v>
      </c>
      <c r="C6" s="74">
        <v>6879</v>
      </c>
      <c r="D6" s="211">
        <v>0.97907771135781385</v>
      </c>
      <c r="E6" s="74">
        <v>7259</v>
      </c>
      <c r="F6" s="74">
        <v>7028</v>
      </c>
      <c r="G6" s="211">
        <v>0.96817743490838959</v>
      </c>
      <c r="H6" s="74">
        <v>14285</v>
      </c>
      <c r="I6" s="74">
        <v>13907</v>
      </c>
      <c r="J6" s="211">
        <v>0.97353867693384666</v>
      </c>
    </row>
    <row r="7" spans="1:16" ht="18" customHeight="1" x14ac:dyDescent="0.25">
      <c r="A7" s="92" t="s">
        <v>25</v>
      </c>
      <c r="B7" s="74">
        <v>6359</v>
      </c>
      <c r="C7" s="74">
        <v>5930</v>
      </c>
      <c r="D7" s="211">
        <v>0.93253656235257121</v>
      </c>
      <c r="E7" s="74">
        <v>6235</v>
      </c>
      <c r="F7" s="74">
        <v>6063</v>
      </c>
      <c r="G7" s="211">
        <v>0.97241379310344822</v>
      </c>
      <c r="H7" s="74">
        <v>12594</v>
      </c>
      <c r="I7" s="74">
        <v>11993</v>
      </c>
      <c r="J7" s="211">
        <v>0.95227886295061137</v>
      </c>
    </row>
    <row r="8" spans="1:16" ht="18" customHeight="1" x14ac:dyDescent="0.25">
      <c r="A8" s="92" t="s">
        <v>26</v>
      </c>
      <c r="B8" s="74">
        <v>6611</v>
      </c>
      <c r="C8" s="74">
        <v>5983</v>
      </c>
      <c r="D8" s="211">
        <v>0.90500680683708967</v>
      </c>
      <c r="E8" s="74">
        <v>6231</v>
      </c>
      <c r="F8" s="74">
        <v>6097</v>
      </c>
      <c r="G8" s="211">
        <v>0.978494623655914</v>
      </c>
      <c r="H8" s="74">
        <v>12842</v>
      </c>
      <c r="I8" s="74">
        <v>12080</v>
      </c>
      <c r="J8" s="211">
        <v>0.94066344806104973</v>
      </c>
    </row>
    <row r="9" spans="1:16" ht="18" customHeight="1" x14ac:dyDescent="0.25">
      <c r="A9" s="92" t="s">
        <v>27</v>
      </c>
      <c r="B9" s="74">
        <v>6379</v>
      </c>
      <c r="C9" s="74">
        <v>6209</v>
      </c>
      <c r="D9" s="211">
        <v>0.97335005486753412</v>
      </c>
      <c r="E9" s="74">
        <v>6552</v>
      </c>
      <c r="F9" s="74">
        <v>6269</v>
      </c>
      <c r="G9" s="211">
        <v>0.95680708180708185</v>
      </c>
      <c r="H9" s="74">
        <v>12931</v>
      </c>
      <c r="I9" s="74">
        <v>12478</v>
      </c>
      <c r="J9" s="211">
        <v>0.96496790658108422</v>
      </c>
    </row>
    <row r="10" spans="1:16" ht="18" customHeight="1" x14ac:dyDescent="0.25">
      <c r="A10" s="92" t="s">
        <v>28</v>
      </c>
      <c r="B10" s="75">
        <v>6229</v>
      </c>
      <c r="C10" s="75">
        <v>5880</v>
      </c>
      <c r="D10" s="211">
        <v>0.94397174506341308</v>
      </c>
      <c r="E10" s="75">
        <v>6093</v>
      </c>
      <c r="F10" s="75">
        <v>6003</v>
      </c>
      <c r="G10" s="211">
        <v>0.98522895125553911</v>
      </c>
      <c r="H10" s="75">
        <v>12322</v>
      </c>
      <c r="I10" s="75">
        <v>11883</v>
      </c>
      <c r="J10" s="211">
        <v>0.96437266677487421</v>
      </c>
    </row>
    <row r="11" spans="1:16" ht="18" customHeight="1" x14ac:dyDescent="0.25">
      <c r="A11" s="92" t="s">
        <v>29</v>
      </c>
      <c r="B11" s="75">
        <v>6401</v>
      </c>
      <c r="C11" s="75">
        <v>6009</v>
      </c>
      <c r="D11" s="211">
        <v>0.93875956881737233</v>
      </c>
      <c r="E11" s="75">
        <v>6244</v>
      </c>
      <c r="F11" s="75">
        <v>6084</v>
      </c>
      <c r="G11" s="211">
        <v>0.97437540038436898</v>
      </c>
      <c r="H11" s="75">
        <v>12645</v>
      </c>
      <c r="I11" s="75">
        <v>12093</v>
      </c>
      <c r="J11" s="211">
        <v>0.95634638196915778</v>
      </c>
    </row>
    <row r="12" spans="1:16" x14ac:dyDescent="0.25">
      <c r="A12" s="92" t="s">
        <v>175</v>
      </c>
      <c r="B12" s="75">
        <v>6345</v>
      </c>
      <c r="C12" s="75">
        <v>6013</v>
      </c>
      <c r="D12" s="211">
        <v>0.9476753349093775</v>
      </c>
      <c r="E12" s="75">
        <v>6246</v>
      </c>
      <c r="F12" s="75">
        <v>6106</v>
      </c>
      <c r="G12" s="211">
        <v>0.97758565481908422</v>
      </c>
      <c r="H12" s="75">
        <v>12591</v>
      </c>
      <c r="I12" s="75">
        <v>12119</v>
      </c>
      <c r="J12" s="211">
        <v>0.96251290604399964</v>
      </c>
    </row>
    <row r="14" spans="1:16" x14ac:dyDescent="0.25">
      <c r="A14" s="50" t="s">
        <v>268</v>
      </c>
    </row>
    <row r="15" spans="1:16" x14ac:dyDescent="0.25">
      <c r="A15" s="5" t="s">
        <v>118</v>
      </c>
    </row>
    <row r="16" spans="1:16" x14ac:dyDescent="0.25">
      <c r="A16" s="5" t="s">
        <v>200</v>
      </c>
      <c r="J16" s="69"/>
      <c r="K16" s="69"/>
    </row>
    <row r="17" spans="1:2" x14ac:dyDescent="0.25">
      <c r="A17" s="50"/>
    </row>
    <row r="18" spans="1:2" x14ac:dyDescent="0.25">
      <c r="A18" s="50" t="s">
        <v>182</v>
      </c>
    </row>
    <row r="19" spans="1:2" x14ac:dyDescent="0.25">
      <c r="B19" s="51"/>
    </row>
    <row r="20" spans="1:2" x14ac:dyDescent="0.25">
      <c r="B20" s="51"/>
    </row>
    <row r="21" spans="1:2" x14ac:dyDescent="0.25">
      <c r="B21" s="45"/>
    </row>
  </sheetData>
  <mergeCells count="5">
    <mergeCell ref="B4:D4"/>
    <mergeCell ref="E4:G4"/>
    <mergeCell ref="A4:A5"/>
    <mergeCell ref="A2:J2"/>
    <mergeCell ref="H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R30"/>
  <sheetViews>
    <sheetView showGridLines="0" workbookViewId="0"/>
  </sheetViews>
  <sheetFormatPr defaultColWidth="0" defaultRowHeight="12.75" zeroHeight="1" x14ac:dyDescent="0.2"/>
  <cols>
    <col min="1" max="18" width="8.85546875" style="7" customWidth="1"/>
    <col min="19" max="16384" width="8.85546875" style="7" hidden="1"/>
  </cols>
  <sheetData>
    <row r="1" spans="1:11" x14ac:dyDescent="0.2"/>
    <row r="2" spans="1:11" s="25" customFormat="1" ht="16.5" thickBot="1" x14ac:dyDescent="0.25">
      <c r="A2" s="23" t="s">
        <v>3</v>
      </c>
      <c r="B2" s="24"/>
    </row>
    <row r="3" spans="1:11" ht="13.5" thickTop="1" x14ac:dyDescent="0.2">
      <c r="A3" s="8"/>
      <c r="B3" s="9"/>
      <c r="C3" s="9"/>
      <c r="D3" s="9"/>
      <c r="E3" s="9"/>
      <c r="F3" s="9"/>
      <c r="G3" s="9"/>
      <c r="H3" s="9"/>
      <c r="I3" s="9"/>
      <c r="J3" s="9"/>
      <c r="K3" s="9"/>
    </row>
    <row r="4" spans="1:11" x14ac:dyDescent="0.2">
      <c r="A4" s="10"/>
    </row>
    <row r="5" spans="1:11" x14ac:dyDescent="0.2"/>
    <row r="6" spans="1:11" x14ac:dyDescent="0.2">
      <c r="A6" s="11" t="s">
        <v>6</v>
      </c>
      <c r="B6" s="12"/>
      <c r="C6" s="12"/>
      <c r="D6" s="12"/>
      <c r="E6" s="12"/>
      <c r="F6" s="12"/>
      <c r="G6" s="12"/>
      <c r="H6" s="12"/>
    </row>
    <row r="7" spans="1:11" ht="15" customHeight="1" x14ac:dyDescent="0.2">
      <c r="A7" s="13" t="s">
        <v>205</v>
      </c>
      <c r="B7" s="13"/>
      <c r="C7" s="13"/>
      <c r="D7" s="13"/>
      <c r="E7" s="13"/>
      <c r="F7" s="13"/>
      <c r="G7" s="12"/>
      <c r="H7" s="12"/>
    </row>
    <row r="8" spans="1:11" ht="15" customHeight="1" x14ac:dyDescent="0.2">
      <c r="A8" s="11"/>
      <c r="B8" s="12"/>
      <c r="C8" s="12"/>
      <c r="D8" s="12"/>
      <c r="E8" s="12"/>
      <c r="F8" s="12"/>
      <c r="G8" s="12"/>
      <c r="H8" s="12"/>
    </row>
    <row r="9" spans="1:11" ht="15" customHeight="1" x14ac:dyDescent="0.2">
      <c r="A9" s="11" t="s">
        <v>7</v>
      </c>
      <c r="B9" s="12"/>
      <c r="C9" s="12"/>
      <c r="D9" s="12"/>
      <c r="E9" s="12"/>
      <c r="F9" s="12"/>
      <c r="G9" s="12"/>
      <c r="H9" s="12"/>
    </row>
    <row r="10" spans="1:11" ht="15" customHeight="1" x14ac:dyDescent="0.2">
      <c r="A10" s="13" t="s">
        <v>8</v>
      </c>
      <c r="B10" s="13"/>
      <c r="C10" s="13"/>
      <c r="D10" s="13"/>
      <c r="E10" s="13"/>
      <c r="F10" s="12"/>
      <c r="G10" s="12"/>
      <c r="H10" s="12"/>
    </row>
    <row r="11" spans="1:11" ht="15" customHeight="1" x14ac:dyDescent="0.2">
      <c r="A11" s="321" t="s">
        <v>9</v>
      </c>
      <c r="B11" s="321"/>
      <c r="C11" s="321"/>
      <c r="D11" s="321"/>
      <c r="E11" s="321"/>
      <c r="F11" s="321"/>
      <c r="G11" s="321"/>
      <c r="H11" s="321"/>
      <c r="I11" s="14"/>
    </row>
    <row r="12" spans="1:11" ht="15" customHeight="1" x14ac:dyDescent="0.2">
      <c r="A12" s="321" t="s">
        <v>17</v>
      </c>
      <c r="B12" s="321"/>
      <c r="C12" s="321"/>
      <c r="D12" s="321"/>
      <c r="E12" s="321"/>
      <c r="F12" s="321"/>
      <c r="G12" s="321"/>
      <c r="H12" s="321"/>
    </row>
    <row r="13" spans="1:11" ht="15" customHeight="1" x14ac:dyDescent="0.2">
      <c r="A13" s="321" t="s">
        <v>18</v>
      </c>
      <c r="B13" s="321"/>
      <c r="C13" s="321"/>
      <c r="D13" s="321"/>
      <c r="E13" s="321"/>
      <c r="F13" s="321"/>
      <c r="G13" s="321"/>
      <c r="H13" s="321"/>
    </row>
    <row r="14" spans="1:11" ht="15" customHeight="1" x14ac:dyDescent="0.2">
      <c r="A14" s="13" t="s">
        <v>10</v>
      </c>
      <c r="B14" s="13"/>
      <c r="C14" s="13"/>
      <c r="D14" s="13"/>
      <c r="E14" s="13"/>
      <c r="F14" s="13"/>
      <c r="G14" s="13"/>
      <c r="H14" s="13"/>
    </row>
    <row r="15" spans="1:11" ht="15" customHeight="1" x14ac:dyDescent="0.2">
      <c r="A15" s="15"/>
      <c r="B15" s="15"/>
      <c r="C15" s="15"/>
      <c r="D15" s="15"/>
      <c r="E15" s="15"/>
      <c r="F15" s="15"/>
      <c r="G15" s="15"/>
      <c r="H15" s="15"/>
    </row>
    <row r="16" spans="1:11" ht="15" customHeight="1" x14ac:dyDescent="0.2">
      <c r="A16" s="11" t="s">
        <v>11</v>
      </c>
      <c r="B16" s="12"/>
      <c r="C16" s="12"/>
      <c r="D16" s="12"/>
      <c r="E16" s="12"/>
      <c r="F16" s="12"/>
      <c r="G16" s="12"/>
      <c r="H16" s="12"/>
    </row>
    <row r="17" spans="1:9" ht="15" customHeight="1" x14ac:dyDescent="0.2">
      <c r="A17" s="13" t="s">
        <v>12</v>
      </c>
      <c r="B17" s="16"/>
      <c r="C17" s="16"/>
      <c r="D17" s="16"/>
      <c r="E17" s="16"/>
      <c r="F17" s="12"/>
      <c r="G17" s="12"/>
      <c r="H17" s="12"/>
    </row>
    <row r="18" spans="1:9" ht="15" customHeight="1" x14ac:dyDescent="0.2">
      <c r="A18" s="13" t="s">
        <v>13</v>
      </c>
      <c r="B18" s="13"/>
      <c r="C18" s="13"/>
      <c r="D18" s="13"/>
      <c r="E18" s="13"/>
      <c r="F18" s="13"/>
      <c r="G18" s="13"/>
      <c r="H18" s="13"/>
      <c r="I18" s="17"/>
    </row>
    <row r="19" spans="1:9" ht="15" customHeight="1" x14ac:dyDescent="0.2">
      <c r="A19" s="13" t="s">
        <v>14</v>
      </c>
      <c r="B19" s="13"/>
      <c r="C19" s="13"/>
      <c r="D19" s="13"/>
      <c r="E19" s="13"/>
      <c r="F19" s="13"/>
      <c r="G19" s="13"/>
      <c r="H19" s="13"/>
      <c r="I19" s="17"/>
    </row>
    <row r="20" spans="1:9" ht="15" customHeight="1" x14ac:dyDescent="0.2">
      <c r="A20" s="13" t="s">
        <v>15</v>
      </c>
      <c r="B20" s="13"/>
      <c r="C20" s="13"/>
      <c r="D20" s="13"/>
      <c r="E20" s="13"/>
      <c r="F20" s="13"/>
      <c r="G20" s="13"/>
      <c r="H20" s="13"/>
      <c r="I20" s="17"/>
    </row>
    <row r="21" spans="1:9" ht="15" customHeight="1" x14ac:dyDescent="0.2">
      <c r="A21" s="13" t="s">
        <v>16</v>
      </c>
      <c r="B21" s="13"/>
      <c r="C21" s="13"/>
      <c r="D21" s="13"/>
      <c r="E21" s="13"/>
      <c r="F21" s="13"/>
      <c r="G21" s="13"/>
      <c r="H21" s="13"/>
      <c r="I21" s="17"/>
    </row>
    <row r="22" spans="1:9" ht="15" customHeight="1" x14ac:dyDescent="0.2">
      <c r="A22" s="13" t="s">
        <v>207</v>
      </c>
      <c r="B22" s="18"/>
      <c r="C22" s="18"/>
      <c r="D22" s="18"/>
      <c r="E22" s="18"/>
      <c r="F22" s="18"/>
      <c r="G22" s="18"/>
      <c r="H22" s="12"/>
    </row>
    <row r="23" spans="1:9" ht="15" customHeight="1" x14ac:dyDescent="0.2">
      <c r="A23" s="13" t="s">
        <v>194</v>
      </c>
      <c r="B23" s="12"/>
      <c r="C23" s="12"/>
      <c r="D23" s="12"/>
      <c r="E23" s="12"/>
      <c r="F23" s="12"/>
      <c r="G23" s="12"/>
      <c r="H23" s="12"/>
    </row>
    <row r="24" spans="1:9" ht="15" customHeight="1" x14ac:dyDescent="0.2">
      <c r="A24" s="12"/>
      <c r="B24" s="12"/>
      <c r="C24" s="12"/>
      <c r="D24" s="12"/>
      <c r="E24" s="12"/>
      <c r="F24" s="12"/>
      <c r="G24" s="12"/>
      <c r="H24" s="12"/>
    </row>
    <row r="25" spans="1:9" ht="15" customHeight="1" x14ac:dyDescent="0.2">
      <c r="A25" s="30" t="s">
        <v>19</v>
      </c>
      <c r="B25" s="12"/>
      <c r="C25" s="12"/>
      <c r="D25" s="12"/>
      <c r="E25" s="12"/>
      <c r="F25" s="12"/>
      <c r="G25" s="12"/>
      <c r="H25" s="12"/>
    </row>
    <row r="26" spans="1:9" ht="15" customHeight="1" x14ac:dyDescent="0.2">
      <c r="A26" s="13" t="s">
        <v>20</v>
      </c>
      <c r="B26" s="12"/>
      <c r="C26" s="12"/>
      <c r="D26" s="12"/>
      <c r="E26" s="12"/>
      <c r="F26" s="12"/>
      <c r="G26" s="12"/>
      <c r="H26" s="12"/>
    </row>
    <row r="27" spans="1:9" ht="15" customHeight="1" x14ac:dyDescent="0.2">
      <c r="A27" s="12"/>
      <c r="B27" s="12"/>
      <c r="C27" s="12"/>
      <c r="D27" s="12"/>
      <c r="E27" s="12"/>
      <c r="F27" s="12"/>
      <c r="G27" s="12"/>
      <c r="H27" s="12"/>
    </row>
    <row r="28" spans="1:9" ht="15" customHeight="1" x14ac:dyDescent="0.2">
      <c r="A28" s="19" t="s">
        <v>206</v>
      </c>
      <c r="B28" s="12"/>
      <c r="C28" s="12"/>
      <c r="D28" s="12"/>
      <c r="E28" s="12"/>
      <c r="F28" s="12"/>
      <c r="G28" s="12"/>
      <c r="H28" s="12"/>
    </row>
    <row r="29" spans="1:9" x14ac:dyDescent="0.2"/>
    <row r="30" spans="1:9" x14ac:dyDescent="0.2">
      <c r="H30" s="20"/>
    </row>
  </sheetData>
  <mergeCells count="3">
    <mergeCell ref="A11:H11"/>
    <mergeCell ref="A12:H12"/>
    <mergeCell ref="A13:H13"/>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4304D-72B3-45E9-9A4A-4437B2D56C12}">
  <sheetPr>
    <tabColor rgb="FF002060"/>
  </sheetPr>
  <dimension ref="A1:R30"/>
  <sheetViews>
    <sheetView showGridLines="0" workbookViewId="0"/>
  </sheetViews>
  <sheetFormatPr defaultRowHeight="15" x14ac:dyDescent="0.25"/>
  <sheetData>
    <row r="1" spans="1:18" ht="15" customHeight="1" x14ac:dyDescent="0.25">
      <c r="A1" s="207" t="s">
        <v>271</v>
      </c>
      <c r="B1" s="207"/>
      <c r="C1" s="207"/>
      <c r="D1" s="207"/>
      <c r="E1" s="207"/>
      <c r="F1" s="207"/>
      <c r="G1" s="207"/>
      <c r="H1" s="207"/>
      <c r="I1" s="207"/>
      <c r="J1" s="207"/>
      <c r="K1" s="207"/>
      <c r="L1" s="207"/>
      <c r="M1" s="207"/>
      <c r="N1" s="207"/>
      <c r="O1" s="207"/>
      <c r="P1" s="207"/>
      <c r="Q1" s="207"/>
      <c r="R1" s="207"/>
    </row>
    <row r="2" spans="1:18" ht="29.25" customHeight="1" x14ac:dyDescent="0.25">
      <c r="A2" s="333" t="s">
        <v>311</v>
      </c>
      <c r="B2" s="333"/>
      <c r="C2" s="333"/>
      <c r="D2" s="333"/>
      <c r="E2" s="333"/>
      <c r="F2" s="333"/>
      <c r="G2" s="333"/>
      <c r="H2" s="333"/>
      <c r="I2" s="333"/>
      <c r="J2" s="333"/>
      <c r="K2" s="333"/>
      <c r="L2" s="333"/>
      <c r="M2" s="333"/>
      <c r="N2" s="87"/>
      <c r="O2" s="87"/>
      <c r="P2" s="87"/>
      <c r="Q2" s="87"/>
      <c r="R2" s="87"/>
    </row>
    <row r="3" spans="1:18" ht="15" customHeight="1" x14ac:dyDescent="0.25"/>
    <row r="4" spans="1:18" ht="15" customHeight="1" x14ac:dyDescent="0.25">
      <c r="A4" s="352" t="s">
        <v>59</v>
      </c>
      <c r="B4" s="362" t="s">
        <v>223</v>
      </c>
      <c r="C4" s="362"/>
      <c r="D4" s="362"/>
      <c r="E4" s="362"/>
      <c r="F4" s="362"/>
      <c r="G4" s="362"/>
      <c r="H4" s="362"/>
    </row>
    <row r="5" spans="1:18" ht="24" customHeight="1" x14ac:dyDescent="0.25">
      <c r="A5" s="361"/>
      <c r="B5" s="212" t="s">
        <v>24</v>
      </c>
      <c r="C5" s="212" t="s">
        <v>25</v>
      </c>
      <c r="D5" s="212" t="s">
        <v>26</v>
      </c>
      <c r="E5" s="212" t="s">
        <v>27</v>
      </c>
      <c r="F5" s="212" t="s">
        <v>28</v>
      </c>
      <c r="G5" s="212" t="s">
        <v>29</v>
      </c>
      <c r="H5" s="212" t="s">
        <v>175</v>
      </c>
      <c r="J5" s="45"/>
    </row>
    <row r="6" spans="1:18" ht="15" customHeight="1" x14ac:dyDescent="0.25">
      <c r="A6" s="213">
        <v>1</v>
      </c>
      <c r="B6" s="52">
        <v>0</v>
      </c>
      <c r="C6" s="52">
        <v>0</v>
      </c>
      <c r="D6" s="52">
        <v>0</v>
      </c>
      <c r="E6" s="52">
        <v>0</v>
      </c>
      <c r="F6" s="52">
        <v>0</v>
      </c>
      <c r="G6" s="52">
        <v>0</v>
      </c>
      <c r="H6" s="52">
        <v>0</v>
      </c>
      <c r="J6" s="45"/>
    </row>
    <row r="7" spans="1:18" ht="15" customHeight="1" x14ac:dyDescent="0.25">
      <c r="A7" s="213">
        <v>2</v>
      </c>
      <c r="B7" s="52">
        <v>0</v>
      </c>
      <c r="C7" s="52">
        <v>0</v>
      </c>
      <c r="D7" s="52">
        <v>0</v>
      </c>
      <c r="E7" s="52">
        <v>0</v>
      </c>
      <c r="F7" s="52">
        <v>0</v>
      </c>
      <c r="G7" s="52">
        <v>0</v>
      </c>
      <c r="H7" s="52">
        <v>0</v>
      </c>
      <c r="J7" s="45"/>
    </row>
    <row r="8" spans="1:18" ht="15" customHeight="1" x14ac:dyDescent="0.25">
      <c r="A8" s="213">
        <v>3</v>
      </c>
      <c r="B8" s="52">
        <v>0</v>
      </c>
      <c r="C8" s="52">
        <v>0</v>
      </c>
      <c r="D8" s="52">
        <v>0</v>
      </c>
      <c r="E8" s="52">
        <v>0</v>
      </c>
      <c r="F8" s="52">
        <v>0</v>
      </c>
      <c r="G8" s="52">
        <v>0</v>
      </c>
      <c r="H8" s="52">
        <v>0</v>
      </c>
      <c r="J8" s="45"/>
    </row>
    <row r="9" spans="1:18" ht="15" customHeight="1" x14ac:dyDescent="0.25">
      <c r="A9" s="213">
        <v>4</v>
      </c>
      <c r="B9" s="52">
        <v>0</v>
      </c>
      <c r="C9" s="52">
        <v>0</v>
      </c>
      <c r="D9" s="52">
        <v>0</v>
      </c>
      <c r="E9" s="52">
        <v>0</v>
      </c>
      <c r="F9" s="41">
        <v>1</v>
      </c>
      <c r="G9" s="52">
        <v>0</v>
      </c>
      <c r="H9" s="52">
        <v>1</v>
      </c>
    </row>
    <row r="10" spans="1:18" ht="15" customHeight="1" x14ac:dyDescent="0.25">
      <c r="A10" s="213">
        <v>6</v>
      </c>
      <c r="B10" s="41">
        <v>3</v>
      </c>
      <c r="C10" s="41">
        <v>0</v>
      </c>
      <c r="D10" s="41">
        <v>4</v>
      </c>
      <c r="E10" s="41">
        <v>0</v>
      </c>
      <c r="F10" s="41">
        <v>2</v>
      </c>
      <c r="G10" s="41">
        <v>2</v>
      </c>
      <c r="H10" s="41">
        <v>1</v>
      </c>
    </row>
    <row r="11" spans="1:18" ht="15" customHeight="1" x14ac:dyDescent="0.25">
      <c r="A11" s="213">
        <v>7</v>
      </c>
      <c r="B11" s="41">
        <v>2</v>
      </c>
      <c r="C11" s="41">
        <v>4</v>
      </c>
      <c r="D11" s="41">
        <v>6</v>
      </c>
      <c r="E11" s="41">
        <v>3</v>
      </c>
      <c r="F11" s="41">
        <v>1</v>
      </c>
      <c r="G11" s="41">
        <v>4</v>
      </c>
      <c r="H11" s="41">
        <v>3</v>
      </c>
    </row>
    <row r="12" spans="1:18" ht="15" customHeight="1" x14ac:dyDescent="0.25">
      <c r="A12" s="213">
        <v>8</v>
      </c>
      <c r="B12" s="41">
        <v>46</v>
      </c>
      <c r="C12" s="41">
        <v>34</v>
      </c>
      <c r="D12" s="41">
        <v>35</v>
      </c>
      <c r="E12" s="41">
        <v>26</v>
      </c>
      <c r="F12" s="41">
        <v>21</v>
      </c>
      <c r="G12" s="41">
        <v>11</v>
      </c>
      <c r="H12" s="41">
        <v>18</v>
      </c>
      <c r="J12" s="206"/>
    </row>
    <row r="13" spans="1:18" ht="15" customHeight="1" x14ac:dyDescent="0.25">
      <c r="A13" s="213">
        <v>9</v>
      </c>
      <c r="B13" s="41">
        <v>152</v>
      </c>
      <c r="C13" s="41">
        <v>90</v>
      </c>
      <c r="D13" s="41">
        <v>64</v>
      </c>
      <c r="E13" s="41">
        <v>38</v>
      </c>
      <c r="F13" s="41">
        <v>28</v>
      </c>
      <c r="G13" s="41">
        <v>34</v>
      </c>
      <c r="H13" s="41">
        <v>36</v>
      </c>
    </row>
    <row r="14" spans="1:18" ht="15" customHeight="1" x14ac:dyDescent="0.25">
      <c r="A14" s="213">
        <v>10</v>
      </c>
      <c r="B14" s="41">
        <v>1021</v>
      </c>
      <c r="C14" s="41">
        <v>803</v>
      </c>
      <c r="D14" s="41">
        <v>674</v>
      </c>
      <c r="E14" s="41">
        <v>640</v>
      </c>
      <c r="F14" s="41">
        <v>520</v>
      </c>
      <c r="G14" s="41">
        <v>580</v>
      </c>
      <c r="H14" s="41">
        <v>551</v>
      </c>
    </row>
    <row r="15" spans="1:18" ht="15" customHeight="1" x14ac:dyDescent="0.25">
      <c r="A15" s="213">
        <v>11</v>
      </c>
      <c r="B15" s="41">
        <v>1656</v>
      </c>
      <c r="C15" s="41">
        <v>1306</v>
      </c>
      <c r="D15" s="41">
        <v>1086</v>
      </c>
      <c r="E15" s="41">
        <v>1014</v>
      </c>
      <c r="F15" s="41">
        <v>805</v>
      </c>
      <c r="G15" s="41">
        <v>885</v>
      </c>
      <c r="H15" s="41">
        <v>859</v>
      </c>
    </row>
    <row r="16" spans="1:18" ht="15" customHeight="1" x14ac:dyDescent="0.25">
      <c r="A16" s="213">
        <v>12</v>
      </c>
      <c r="B16" s="41">
        <v>2100</v>
      </c>
      <c r="C16" s="41">
        <v>1666</v>
      </c>
      <c r="D16" s="41">
        <v>1518</v>
      </c>
      <c r="E16" s="41">
        <v>1450</v>
      </c>
      <c r="F16" s="41">
        <v>1213</v>
      </c>
      <c r="G16" s="41">
        <v>1274</v>
      </c>
      <c r="H16" s="41">
        <v>1270</v>
      </c>
    </row>
    <row r="17" spans="1:16" ht="15" customHeight="1" x14ac:dyDescent="0.25">
      <c r="A17" s="213">
        <v>13</v>
      </c>
      <c r="B17" s="41">
        <v>2495</v>
      </c>
      <c r="C17" s="41">
        <v>2124</v>
      </c>
      <c r="D17" s="41">
        <v>1887</v>
      </c>
      <c r="E17" s="41">
        <v>1890</v>
      </c>
      <c r="F17" s="41">
        <v>1633</v>
      </c>
      <c r="G17" s="41">
        <v>1655</v>
      </c>
      <c r="H17" s="41">
        <v>1740</v>
      </c>
    </row>
    <row r="18" spans="1:16" ht="15" customHeight="1" x14ac:dyDescent="0.25">
      <c r="A18" s="213">
        <v>14</v>
      </c>
      <c r="B18" s="41">
        <v>3018</v>
      </c>
      <c r="C18" s="41">
        <v>2525</v>
      </c>
      <c r="D18" s="41">
        <v>2366</v>
      </c>
      <c r="E18" s="41">
        <v>2364</v>
      </c>
      <c r="F18" s="41">
        <v>2172</v>
      </c>
      <c r="G18" s="41">
        <v>2201</v>
      </c>
      <c r="H18" s="41">
        <v>2141</v>
      </c>
    </row>
    <row r="19" spans="1:16" ht="15" customHeight="1" x14ac:dyDescent="0.25">
      <c r="A19" s="213">
        <v>15</v>
      </c>
      <c r="B19" s="41">
        <v>3391</v>
      </c>
      <c r="C19" s="41">
        <v>2838</v>
      </c>
      <c r="D19" s="41">
        <v>2819</v>
      </c>
      <c r="E19" s="41">
        <v>2846</v>
      </c>
      <c r="F19" s="41">
        <v>2608</v>
      </c>
      <c r="G19" s="41">
        <v>2636</v>
      </c>
      <c r="H19" s="41">
        <v>2656</v>
      </c>
    </row>
    <row r="20" spans="1:16" ht="15" customHeight="1" x14ac:dyDescent="0.25">
      <c r="A20" s="213">
        <v>16</v>
      </c>
      <c r="B20" s="41">
        <v>3796</v>
      </c>
      <c r="C20" s="41">
        <v>3234</v>
      </c>
      <c r="D20" s="41">
        <v>3315</v>
      </c>
      <c r="E20" s="41">
        <v>3193</v>
      </c>
      <c r="F20" s="41">
        <v>3139</v>
      </c>
      <c r="G20" s="41">
        <v>3186</v>
      </c>
      <c r="H20" s="41">
        <v>3220</v>
      </c>
    </row>
    <row r="21" spans="1:16" ht="15" customHeight="1" x14ac:dyDescent="0.25">
      <c r="A21" s="213">
        <v>17</v>
      </c>
      <c r="B21" s="41">
        <v>4186</v>
      </c>
      <c r="C21" s="41">
        <v>3509</v>
      </c>
      <c r="D21" s="41">
        <v>3580</v>
      </c>
      <c r="E21" s="41">
        <v>3728</v>
      </c>
      <c r="F21" s="41">
        <v>3664</v>
      </c>
      <c r="G21" s="41">
        <v>3741</v>
      </c>
      <c r="H21" s="41">
        <v>3773</v>
      </c>
    </row>
    <row r="22" spans="1:16" ht="15" customHeight="1" x14ac:dyDescent="0.25">
      <c r="A22" s="213">
        <v>18</v>
      </c>
      <c r="B22" s="41">
        <v>4214</v>
      </c>
      <c r="C22" s="41">
        <v>3748</v>
      </c>
      <c r="D22" s="41">
        <v>3898</v>
      </c>
      <c r="E22" s="41">
        <v>4066</v>
      </c>
      <c r="F22" s="41">
        <v>4089</v>
      </c>
      <c r="G22" s="41">
        <v>4160</v>
      </c>
      <c r="H22" s="41">
        <v>4314</v>
      </c>
    </row>
    <row r="23" spans="1:16" ht="15" customHeight="1" x14ac:dyDescent="0.25">
      <c r="A23" s="213">
        <v>19</v>
      </c>
      <c r="B23" s="41">
        <v>3971</v>
      </c>
      <c r="C23" s="41">
        <v>3561</v>
      </c>
      <c r="D23" s="41">
        <v>3840</v>
      </c>
      <c r="E23" s="41">
        <v>4127</v>
      </c>
      <c r="F23" s="41">
        <v>4114</v>
      </c>
      <c r="G23" s="41">
        <v>4343</v>
      </c>
      <c r="H23" s="41">
        <v>4331</v>
      </c>
    </row>
    <row r="24" spans="1:16" ht="15" customHeight="1" x14ac:dyDescent="0.25">
      <c r="A24" s="214">
        <v>20</v>
      </c>
      <c r="B24" s="42">
        <v>3397</v>
      </c>
      <c r="C24" s="42">
        <v>3041</v>
      </c>
      <c r="D24" s="42">
        <v>3246</v>
      </c>
      <c r="E24" s="42">
        <v>3704</v>
      </c>
      <c r="F24" s="42">
        <v>3516</v>
      </c>
      <c r="G24" s="42">
        <v>3512</v>
      </c>
      <c r="H24" s="42">
        <v>3405</v>
      </c>
    </row>
    <row r="25" spans="1:16" ht="15" customHeight="1" x14ac:dyDescent="0.25"/>
    <row r="26" spans="1:16" ht="15" customHeight="1" x14ac:dyDescent="0.25">
      <c r="A26" s="30" t="s">
        <v>132</v>
      </c>
    </row>
    <row r="27" spans="1:16" ht="15" customHeight="1" x14ac:dyDescent="0.25">
      <c r="A27" s="35" t="s">
        <v>243</v>
      </c>
    </row>
    <row r="28" spans="1:16" ht="15" customHeight="1" x14ac:dyDescent="0.25">
      <c r="A28" s="168"/>
      <c r="P28" s="215" t="s">
        <v>248</v>
      </c>
    </row>
    <row r="29" spans="1:16" ht="15" customHeight="1" x14ac:dyDescent="0.25"/>
    <row r="30" spans="1:16" x14ac:dyDescent="0.25">
      <c r="A30" s="50" t="s">
        <v>183</v>
      </c>
    </row>
  </sheetData>
  <mergeCells count="3">
    <mergeCell ref="A4:A5"/>
    <mergeCell ref="B4:H4"/>
    <mergeCell ref="A2:M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E0F4F-BBE2-4A1A-9AA9-9D9C6B5AC8A2}">
  <sheetPr>
    <tabColor theme="8" tint="-0.499984740745262"/>
  </sheetPr>
  <dimension ref="A1:P17"/>
  <sheetViews>
    <sheetView showGridLines="0" workbookViewId="0">
      <selection sqref="A1:O1"/>
    </sheetView>
  </sheetViews>
  <sheetFormatPr defaultRowHeight="15" x14ac:dyDescent="0.25"/>
  <cols>
    <col min="1" max="1" width="21.28515625" customWidth="1"/>
    <col min="2" max="13" width="8.7109375" customWidth="1"/>
  </cols>
  <sheetData>
    <row r="1" spans="1:16" ht="18" customHeight="1" x14ac:dyDescent="0.3">
      <c r="A1" s="363" t="s">
        <v>272</v>
      </c>
      <c r="B1" s="363"/>
      <c r="C1" s="363"/>
      <c r="D1" s="363"/>
      <c r="E1" s="363"/>
      <c r="F1" s="363"/>
      <c r="G1" s="363"/>
      <c r="H1" s="363"/>
      <c r="I1" s="363"/>
      <c r="J1" s="363"/>
      <c r="K1" s="363"/>
      <c r="L1" s="363"/>
      <c r="M1" s="363"/>
      <c r="N1" s="363"/>
      <c r="O1" s="363"/>
      <c r="P1" s="36"/>
    </row>
    <row r="2" spans="1:16" ht="18" customHeight="1" x14ac:dyDescent="0.3">
      <c r="A2" s="349" t="s">
        <v>312</v>
      </c>
      <c r="B2" s="349"/>
      <c r="C2" s="349"/>
      <c r="D2" s="349"/>
      <c r="E2" s="349"/>
      <c r="F2" s="349"/>
      <c r="G2" s="349"/>
      <c r="H2" s="349"/>
      <c r="I2" s="349"/>
      <c r="J2" s="349"/>
      <c r="K2" s="349"/>
      <c r="L2" s="349"/>
      <c r="M2" s="349"/>
      <c r="N2" s="349"/>
      <c r="O2" s="349"/>
      <c r="P2" s="36"/>
    </row>
    <row r="4" spans="1:16" ht="24" customHeight="1" x14ac:dyDescent="0.25">
      <c r="A4" s="350" t="s">
        <v>136</v>
      </c>
      <c r="B4" s="350" t="s">
        <v>24</v>
      </c>
      <c r="C4" s="350"/>
      <c r="D4" s="350" t="s">
        <v>25</v>
      </c>
      <c r="E4" s="350"/>
      <c r="F4" s="350" t="s">
        <v>26</v>
      </c>
      <c r="G4" s="350"/>
      <c r="H4" s="350" t="s">
        <v>27</v>
      </c>
      <c r="I4" s="350"/>
      <c r="J4" s="350" t="s">
        <v>28</v>
      </c>
      <c r="K4" s="350"/>
      <c r="L4" s="350" t="s">
        <v>29</v>
      </c>
      <c r="M4" s="350"/>
      <c r="N4" s="350" t="s">
        <v>175</v>
      </c>
      <c r="O4" s="350"/>
    </row>
    <row r="5" spans="1:16" ht="31.5" x14ac:dyDescent="0.25">
      <c r="A5" s="350"/>
      <c r="B5" s="77" t="s">
        <v>60</v>
      </c>
      <c r="C5" s="127" t="s">
        <v>61</v>
      </c>
      <c r="D5" s="77" t="s">
        <v>60</v>
      </c>
      <c r="E5" s="127" t="s">
        <v>61</v>
      </c>
      <c r="F5" s="77" t="s">
        <v>60</v>
      </c>
      <c r="G5" s="127" t="s">
        <v>61</v>
      </c>
      <c r="H5" s="77" t="s">
        <v>60</v>
      </c>
      <c r="I5" s="127" t="s">
        <v>61</v>
      </c>
      <c r="J5" s="77" t="s">
        <v>60</v>
      </c>
      <c r="K5" s="127" t="s">
        <v>61</v>
      </c>
      <c r="L5" s="77" t="s">
        <v>60</v>
      </c>
      <c r="M5" s="127" t="s">
        <v>61</v>
      </c>
      <c r="N5" s="77" t="s">
        <v>60</v>
      </c>
      <c r="O5" s="127" t="s">
        <v>61</v>
      </c>
    </row>
    <row r="6" spans="1:16" ht="15.75" x14ac:dyDescent="0.25">
      <c r="A6" s="117" t="s">
        <v>62</v>
      </c>
      <c r="B6" s="121">
        <v>15.757876273359001</v>
      </c>
      <c r="C6" s="121">
        <v>2.7206564015388799</v>
      </c>
      <c r="D6" s="121">
        <v>15.8251748251748</v>
      </c>
      <c r="E6" s="121">
        <v>2.7267225801455202</v>
      </c>
      <c r="F6" s="121">
        <v>16.1113960570604</v>
      </c>
      <c r="G6" s="121">
        <v>2.62971045026462</v>
      </c>
      <c r="H6" s="121">
        <v>16.573535118354702</v>
      </c>
      <c r="I6" s="121">
        <v>2.6135732128829998</v>
      </c>
      <c r="J6" s="121">
        <v>16.657869859776302</v>
      </c>
      <c r="K6" s="121">
        <v>2.5865484926713398</v>
      </c>
      <c r="L6" s="121">
        <v>16.6606155044799</v>
      </c>
      <c r="M6" s="121">
        <v>2.5972684542658699</v>
      </c>
      <c r="N6" s="121">
        <v>16.6644285060278</v>
      </c>
      <c r="O6" s="121">
        <v>2.5412905566285602</v>
      </c>
    </row>
    <row r="7" spans="1:16" ht="15.75" x14ac:dyDescent="0.25">
      <c r="A7" s="117" t="s">
        <v>63</v>
      </c>
      <c r="B7" s="121">
        <v>15.631463974991499</v>
      </c>
      <c r="C7" s="121">
        <v>2.93187479786077</v>
      </c>
      <c r="D7" s="121">
        <v>15.8061662433214</v>
      </c>
      <c r="E7" s="121">
        <v>2.9170347519520301</v>
      </c>
      <c r="F7" s="121">
        <v>16.0236742424242</v>
      </c>
      <c r="G7" s="121">
        <v>2.8611037162101298</v>
      </c>
      <c r="H7" s="121">
        <v>16.072548049162702</v>
      </c>
      <c r="I7" s="121">
        <v>2.8286997172536199</v>
      </c>
      <c r="J7" s="121">
        <v>16.393588024055699</v>
      </c>
      <c r="K7" s="121">
        <v>2.7024351042362502</v>
      </c>
      <c r="L7" s="121">
        <v>16.386274592408501</v>
      </c>
      <c r="M7" s="121">
        <v>2.7440013953764799</v>
      </c>
      <c r="N7" s="121">
        <v>16.330961303633799</v>
      </c>
      <c r="O7" s="121">
        <v>2.7401549018927298</v>
      </c>
    </row>
    <row r="8" spans="1:16" ht="15.75" x14ac:dyDescent="0.25">
      <c r="A8" s="117" t="s">
        <v>64</v>
      </c>
      <c r="B8" s="121">
        <v>18.083411978221399</v>
      </c>
      <c r="C8" s="121">
        <v>2.1598182428715398</v>
      </c>
      <c r="D8" s="121">
        <v>18.171064756639002</v>
      </c>
      <c r="E8" s="121">
        <v>2.0811431112192298</v>
      </c>
      <c r="F8" s="121">
        <v>18.354633401221999</v>
      </c>
      <c r="G8" s="121">
        <v>1.95291661569081</v>
      </c>
      <c r="H8" s="121">
        <v>18.4627146361406</v>
      </c>
      <c r="I8" s="121">
        <v>1.90888403079795</v>
      </c>
      <c r="J8" s="121">
        <v>18.386810452094601</v>
      </c>
      <c r="K8" s="121">
        <v>1.94591084360842</v>
      </c>
      <c r="L8" s="121">
        <v>18.288488324457202</v>
      </c>
      <c r="M8" s="121">
        <v>1.93852658827866</v>
      </c>
      <c r="N8" s="121">
        <v>18.315776499589202</v>
      </c>
      <c r="O8" s="121">
        <v>1.88247583061831</v>
      </c>
    </row>
    <row r="9" spans="1:16" ht="15.75" x14ac:dyDescent="0.25">
      <c r="A9" s="118" t="s">
        <v>65</v>
      </c>
      <c r="B9" s="216">
        <v>16.2778835518323</v>
      </c>
      <c r="C9" s="216">
        <v>2.89499269625985</v>
      </c>
      <c r="D9" s="216">
        <v>16.4055960250958</v>
      </c>
      <c r="E9" s="216">
        <v>2.8665983682668901</v>
      </c>
      <c r="F9" s="216">
        <v>16.625068429696402</v>
      </c>
      <c r="G9" s="216">
        <v>2.7848797854260199</v>
      </c>
      <c r="H9" s="216">
        <v>16.7955268329248</v>
      </c>
      <c r="I9" s="216">
        <v>2.7521438980823301</v>
      </c>
      <c r="J9" s="216">
        <v>16.965713927541699</v>
      </c>
      <c r="K9" s="216">
        <v>2.6356225582018902</v>
      </c>
      <c r="L9" s="216">
        <v>16.934436312196301</v>
      </c>
      <c r="M9" s="216">
        <v>2.6465196172088001</v>
      </c>
      <c r="N9" s="216">
        <v>16.9128199898011</v>
      </c>
      <c r="O9" s="216">
        <v>2.6291361818266399</v>
      </c>
    </row>
    <row r="11" spans="1:16" x14ac:dyDescent="0.25">
      <c r="A11" s="50" t="s">
        <v>183</v>
      </c>
    </row>
    <row r="13" spans="1:16" x14ac:dyDescent="0.25">
      <c r="A13" s="50"/>
    </row>
    <row r="15" spans="1:16" x14ac:dyDescent="0.25">
      <c r="A15" s="38"/>
    </row>
    <row r="16" spans="1:16" x14ac:dyDescent="0.25">
      <c r="A16" s="35"/>
    </row>
    <row r="17" spans="1:1" x14ac:dyDescent="0.25">
      <c r="A17" s="35"/>
    </row>
  </sheetData>
  <mergeCells count="10">
    <mergeCell ref="A1:O1"/>
    <mergeCell ref="N4:O4"/>
    <mergeCell ref="L4:M4"/>
    <mergeCell ref="A4:A5"/>
    <mergeCell ref="B4:C4"/>
    <mergeCell ref="D4:E4"/>
    <mergeCell ref="F4:G4"/>
    <mergeCell ref="H4:I4"/>
    <mergeCell ref="J4:K4"/>
    <mergeCell ref="A2:O2"/>
  </mergeCells>
  <pageMargins left="0.25" right="0.25"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873A-3BE6-4FF5-B6F9-955B7568EC7D}">
  <sheetPr>
    <tabColor theme="8" tint="-0.499984740745262"/>
  </sheetPr>
  <dimension ref="A1:J14"/>
  <sheetViews>
    <sheetView showGridLines="0" workbookViewId="0"/>
  </sheetViews>
  <sheetFormatPr defaultRowHeight="15" x14ac:dyDescent="0.25"/>
  <cols>
    <col min="1" max="7" width="11.7109375" customWidth="1"/>
  </cols>
  <sheetData>
    <row r="1" spans="1:10" ht="15.75" x14ac:dyDescent="0.25">
      <c r="A1" s="217" t="s">
        <v>273</v>
      </c>
      <c r="B1" s="217"/>
      <c r="C1" s="217"/>
      <c r="D1" s="217"/>
      <c r="E1" s="217"/>
      <c r="F1" s="217"/>
      <c r="G1" s="217"/>
      <c r="H1" s="217"/>
      <c r="I1" s="217"/>
      <c r="J1" s="217"/>
    </row>
    <row r="2" spans="1:10" x14ac:dyDescent="0.25">
      <c r="A2" s="187" t="s">
        <v>274</v>
      </c>
    </row>
    <row r="4" spans="1:10" ht="15.75" x14ac:dyDescent="0.25">
      <c r="A4" s="350" t="s">
        <v>135</v>
      </c>
      <c r="B4" s="350" t="s">
        <v>137</v>
      </c>
      <c r="C4" s="350"/>
    </row>
    <row r="5" spans="1:10" ht="15.75" x14ac:dyDescent="0.25">
      <c r="A5" s="350"/>
      <c r="B5" s="124" t="s">
        <v>66</v>
      </c>
      <c r="C5" s="124" t="s">
        <v>67</v>
      </c>
    </row>
    <row r="6" spans="1:10" ht="15.75" x14ac:dyDescent="0.25">
      <c r="A6" s="80" t="s">
        <v>24</v>
      </c>
      <c r="B6" s="120">
        <v>16.081039574719401</v>
      </c>
      <c r="C6" s="121">
        <v>16.4458896282853</v>
      </c>
    </row>
    <row r="7" spans="1:10" ht="15.75" x14ac:dyDescent="0.25">
      <c r="A7" s="80" t="s">
        <v>25</v>
      </c>
      <c r="B7" s="120">
        <v>16.2189738797668</v>
      </c>
      <c r="C7" s="121">
        <v>16.573186813186801</v>
      </c>
    </row>
    <row r="8" spans="1:10" ht="15.75" x14ac:dyDescent="0.25">
      <c r="A8" s="80" t="s">
        <v>26</v>
      </c>
      <c r="B8" s="120">
        <v>16.395581882153799</v>
      </c>
      <c r="C8" s="121">
        <v>16.830837426620299</v>
      </c>
    </row>
    <row r="9" spans="1:10" ht="15.75" x14ac:dyDescent="0.25">
      <c r="A9" s="80" t="s">
        <v>27</v>
      </c>
      <c r="B9" s="120">
        <v>16.536828752642698</v>
      </c>
      <c r="C9" s="121">
        <v>17.033487612306001</v>
      </c>
    </row>
    <row r="10" spans="1:10" ht="15.75" x14ac:dyDescent="0.25">
      <c r="A10" s="80" t="s">
        <v>28</v>
      </c>
      <c r="B10" s="120">
        <v>16.6503232524841</v>
      </c>
      <c r="C10" s="121">
        <v>17.258633890791899</v>
      </c>
    </row>
    <row r="11" spans="1:10" ht="15.75" x14ac:dyDescent="0.25">
      <c r="A11" s="80" t="s">
        <v>29</v>
      </c>
      <c r="B11" s="120">
        <v>16.623174376025901</v>
      </c>
      <c r="C11" s="121">
        <v>17.230034375249801</v>
      </c>
    </row>
    <row r="12" spans="1:10" ht="15.75" x14ac:dyDescent="0.25">
      <c r="A12" s="80" t="s">
        <v>175</v>
      </c>
      <c r="B12" s="120">
        <v>16.676871766365899</v>
      </c>
      <c r="C12" s="121">
        <v>17.128052110149</v>
      </c>
    </row>
    <row r="14" spans="1:10" x14ac:dyDescent="0.25">
      <c r="A14" s="50" t="s">
        <v>183</v>
      </c>
    </row>
  </sheetData>
  <mergeCells count="2">
    <mergeCell ref="A4:A5"/>
    <mergeCell ref="B4:C4"/>
  </mergeCells>
  <pageMargins left="0.25" right="0.25"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771C0-BBC5-470F-B2FA-89AB5C4D337E}">
  <sheetPr>
    <tabColor theme="8" tint="-0.499984740745262"/>
  </sheetPr>
  <dimension ref="A1:O12"/>
  <sheetViews>
    <sheetView showGridLines="0" workbookViewId="0"/>
  </sheetViews>
  <sheetFormatPr defaultRowHeight="15" x14ac:dyDescent="0.25"/>
  <cols>
    <col min="1" max="1" width="28.140625" customWidth="1"/>
  </cols>
  <sheetData>
    <row r="1" spans="1:15" x14ac:dyDescent="0.25">
      <c r="A1" s="40" t="s">
        <v>275</v>
      </c>
    </row>
    <row r="2" spans="1:15" x14ac:dyDescent="0.25">
      <c r="A2" t="s">
        <v>314</v>
      </c>
    </row>
    <row r="4" spans="1:15" ht="24" customHeight="1" x14ac:dyDescent="0.25">
      <c r="A4" s="364" t="s">
        <v>23</v>
      </c>
      <c r="B4" s="364" t="s">
        <v>24</v>
      </c>
      <c r="C4" s="364"/>
      <c r="D4" s="364" t="s">
        <v>25</v>
      </c>
      <c r="E4" s="364"/>
      <c r="F4" s="364" t="s">
        <v>26</v>
      </c>
      <c r="G4" s="364"/>
      <c r="H4" s="364" t="s">
        <v>27</v>
      </c>
      <c r="I4" s="364"/>
      <c r="J4" s="364" t="s">
        <v>28</v>
      </c>
      <c r="K4" s="364"/>
      <c r="L4" s="364" t="s">
        <v>29</v>
      </c>
      <c r="M4" s="364"/>
      <c r="N4" s="364" t="s">
        <v>175</v>
      </c>
      <c r="O4" s="364"/>
    </row>
    <row r="5" spans="1:15" ht="31.5" x14ac:dyDescent="0.25">
      <c r="A5" s="364"/>
      <c r="B5" s="218" t="s">
        <v>60</v>
      </c>
      <c r="C5" s="219" t="s">
        <v>61</v>
      </c>
      <c r="D5" s="218" t="s">
        <v>60</v>
      </c>
      <c r="E5" s="219" t="s">
        <v>61</v>
      </c>
      <c r="F5" s="218" t="s">
        <v>60</v>
      </c>
      <c r="G5" s="219" t="s">
        <v>61</v>
      </c>
      <c r="H5" s="218" t="s">
        <v>60</v>
      </c>
      <c r="I5" s="219" t="s">
        <v>61</v>
      </c>
      <c r="J5" s="218" t="s">
        <v>60</v>
      </c>
      <c r="K5" s="219" t="s">
        <v>61</v>
      </c>
      <c r="L5" s="218" t="s">
        <v>60</v>
      </c>
      <c r="M5" s="219" t="s">
        <v>61</v>
      </c>
      <c r="N5" s="218" t="s">
        <v>60</v>
      </c>
      <c r="O5" s="219" t="s">
        <v>61</v>
      </c>
    </row>
    <row r="6" spans="1:15" ht="15.75" x14ac:dyDescent="0.25">
      <c r="A6" s="220" t="s">
        <v>195</v>
      </c>
      <c r="B6" s="221">
        <v>16.6685884635937</v>
      </c>
      <c r="C6" s="221">
        <v>2.8128156324933999</v>
      </c>
      <c r="D6" s="221">
        <v>16.865538048944</v>
      </c>
      <c r="E6" s="221">
        <v>2.7484870875419798</v>
      </c>
      <c r="F6" s="221">
        <v>17.0796039049652</v>
      </c>
      <c r="G6" s="221">
        <v>2.65566459695936</v>
      </c>
      <c r="H6" s="221">
        <v>17.1653538243899</v>
      </c>
      <c r="I6" s="221">
        <v>2.65410255001495</v>
      </c>
      <c r="J6" s="221">
        <v>17.307504658648099</v>
      </c>
      <c r="K6" s="221">
        <v>2.5488058882923901</v>
      </c>
      <c r="L6" s="221">
        <v>17.2584620440355</v>
      </c>
      <c r="M6" s="221">
        <v>2.5481410817074202</v>
      </c>
      <c r="N6" s="221">
        <v>17.262499586380301</v>
      </c>
      <c r="O6" s="221">
        <v>2.5095884342338701</v>
      </c>
    </row>
    <row r="7" spans="1:15" ht="15.75" x14ac:dyDescent="0.25">
      <c r="A7" s="220" t="s">
        <v>196</v>
      </c>
      <c r="B7" s="221">
        <v>16.1993048897411</v>
      </c>
      <c r="C7" s="221">
        <v>2.7381106453742801</v>
      </c>
      <c r="D7" s="221">
        <v>16.244486215538799</v>
      </c>
      <c r="E7" s="221">
        <v>2.7438136364416601</v>
      </c>
      <c r="F7" s="221">
        <v>16.357565415244601</v>
      </c>
      <c r="G7" s="221">
        <v>2.66174724275825</v>
      </c>
      <c r="H7" s="221">
        <v>16.612827365045401</v>
      </c>
      <c r="I7" s="221">
        <v>2.6625407877151899</v>
      </c>
      <c r="J7" s="221">
        <v>16.852496612113001</v>
      </c>
      <c r="K7" s="221">
        <v>2.5367664000382901</v>
      </c>
      <c r="L7" s="221">
        <v>16.881385548360601</v>
      </c>
      <c r="M7" s="221">
        <v>2.4860035609504698</v>
      </c>
      <c r="N7" s="221">
        <v>16.805751432349101</v>
      </c>
      <c r="O7" s="221">
        <v>2.53270703673161</v>
      </c>
    </row>
    <row r="8" spans="1:15" ht="15.75" x14ac:dyDescent="0.25">
      <c r="A8" s="220" t="s">
        <v>197</v>
      </c>
      <c r="B8" s="221">
        <v>15.0292314429604</v>
      </c>
      <c r="C8" s="221">
        <v>2.9210044635293801</v>
      </c>
      <c r="D8" s="221">
        <v>15.077294685990299</v>
      </c>
      <c r="E8" s="221">
        <v>2.9165334174224502</v>
      </c>
      <c r="F8" s="221">
        <v>15.3755675368899</v>
      </c>
      <c r="G8" s="221">
        <v>2.8603282349633798</v>
      </c>
      <c r="H8" s="221">
        <v>15.6835208471211</v>
      </c>
      <c r="I8" s="221">
        <v>2.8609626018057699</v>
      </c>
      <c r="J8" s="221">
        <v>15.9260758127614</v>
      </c>
      <c r="K8" s="221">
        <v>2.7481900422919798</v>
      </c>
      <c r="L8" s="221">
        <v>15.818194348724999</v>
      </c>
      <c r="M8" s="221">
        <v>2.8755358965423001</v>
      </c>
      <c r="N8" s="221">
        <v>15.9010812975571</v>
      </c>
      <c r="O8" s="221">
        <v>2.83299511364749</v>
      </c>
    </row>
    <row r="9" spans="1:15" ht="15.75" x14ac:dyDescent="0.25">
      <c r="A9" s="220" t="s">
        <v>198</v>
      </c>
      <c r="B9" s="221">
        <v>15.4115421002838</v>
      </c>
      <c r="C9" s="221">
        <v>3.0062215320939201</v>
      </c>
      <c r="D9" s="221">
        <v>15.315587266739801</v>
      </c>
      <c r="E9" s="221">
        <v>2.9114269861864801</v>
      </c>
      <c r="F9" s="221">
        <v>15.2707736389685</v>
      </c>
      <c r="G9" s="221">
        <v>2.9110649819901102</v>
      </c>
      <c r="H9" s="221">
        <v>15.762611275964399</v>
      </c>
      <c r="I9" s="221">
        <v>2.8948454829126198</v>
      </c>
      <c r="J9" s="221">
        <v>16</v>
      </c>
      <c r="K9" s="221">
        <v>2.7578923382274598</v>
      </c>
      <c r="L9" s="221">
        <v>16.0205429200293</v>
      </c>
      <c r="M9" s="221">
        <v>2.7833447375814999</v>
      </c>
      <c r="N9" s="221">
        <v>16.011175681716601</v>
      </c>
      <c r="O9" s="221">
        <v>2.7518671989181702</v>
      </c>
    </row>
    <row r="11" spans="1:15" x14ac:dyDescent="0.25">
      <c r="A11" s="50" t="s">
        <v>183</v>
      </c>
    </row>
    <row r="12" spans="1:15" x14ac:dyDescent="0.25">
      <c r="N12" s="319"/>
    </row>
  </sheetData>
  <mergeCells count="8">
    <mergeCell ref="N4:O4"/>
    <mergeCell ref="J4:K4"/>
    <mergeCell ref="L4:M4"/>
    <mergeCell ref="B4:C4"/>
    <mergeCell ref="A4:A5"/>
    <mergeCell ref="D4:E4"/>
    <mergeCell ref="F4:G4"/>
    <mergeCell ref="H4:I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1A800-1ED0-43D8-81FD-627FE5164014}">
  <sheetPr>
    <tabColor theme="8" tint="-0.499984740745262"/>
  </sheetPr>
  <dimension ref="A1:V16"/>
  <sheetViews>
    <sheetView showGridLines="0" workbookViewId="0"/>
  </sheetViews>
  <sheetFormatPr defaultRowHeight="15" x14ac:dyDescent="0.25"/>
  <cols>
    <col min="1" max="1" width="14.140625" customWidth="1"/>
    <col min="2" max="2" width="7.7109375" customWidth="1"/>
    <col min="3" max="4" width="5.7109375" customWidth="1"/>
    <col min="5" max="5" width="7.7109375" customWidth="1"/>
    <col min="6" max="7" width="5.7109375" customWidth="1"/>
    <col min="8" max="8" width="7.7109375" customWidth="1"/>
    <col min="9" max="10" width="5.7109375" customWidth="1"/>
    <col min="11" max="11" width="7.7109375" customWidth="1"/>
    <col min="12" max="13" width="5.7109375" customWidth="1"/>
    <col min="14" max="14" width="7.7109375" customWidth="1"/>
    <col min="15" max="16" width="5.7109375" customWidth="1"/>
    <col min="17" max="17" width="7.7109375" customWidth="1"/>
    <col min="18" max="19" width="5.7109375" customWidth="1"/>
    <col min="20" max="20" width="7.7109375" customWidth="1"/>
    <col min="21" max="22" width="5.7109375" customWidth="1"/>
  </cols>
  <sheetData>
    <row r="1" spans="1:22" x14ac:dyDescent="0.25">
      <c r="A1" s="40" t="s">
        <v>276</v>
      </c>
    </row>
    <row r="2" spans="1:22" x14ac:dyDescent="0.25">
      <c r="A2" t="s">
        <v>337</v>
      </c>
    </row>
    <row r="4" spans="1:22" ht="15.75" x14ac:dyDescent="0.25">
      <c r="A4" s="364" t="s">
        <v>136</v>
      </c>
      <c r="B4" s="364" t="s">
        <v>24</v>
      </c>
      <c r="C4" s="364"/>
      <c r="D4" s="364"/>
      <c r="E4" s="364" t="s">
        <v>25</v>
      </c>
      <c r="F4" s="364"/>
      <c r="G4" s="364"/>
      <c r="H4" s="364" t="s">
        <v>26</v>
      </c>
      <c r="I4" s="364"/>
      <c r="J4" s="364"/>
      <c r="K4" s="364" t="s">
        <v>27</v>
      </c>
      <c r="L4" s="364"/>
      <c r="M4" s="364"/>
      <c r="N4" s="364" t="s">
        <v>28</v>
      </c>
      <c r="O4" s="364"/>
      <c r="P4" s="364"/>
      <c r="Q4" s="365" t="s">
        <v>29</v>
      </c>
      <c r="R4" s="365"/>
      <c r="S4" s="365"/>
      <c r="T4" s="365" t="s">
        <v>175</v>
      </c>
      <c r="U4" s="365"/>
      <c r="V4" s="365"/>
    </row>
    <row r="5" spans="1:22" ht="31.5" x14ac:dyDescent="0.25">
      <c r="A5" s="364"/>
      <c r="B5" s="76" t="s">
        <v>70</v>
      </c>
      <c r="C5" s="222" t="s">
        <v>59</v>
      </c>
      <c r="D5" s="222" t="s">
        <v>68</v>
      </c>
      <c r="E5" s="76" t="s">
        <v>70</v>
      </c>
      <c r="F5" s="223" t="s">
        <v>59</v>
      </c>
      <c r="G5" s="222" t="s">
        <v>68</v>
      </c>
      <c r="H5" s="76" t="s">
        <v>70</v>
      </c>
      <c r="I5" s="222" t="s">
        <v>59</v>
      </c>
      <c r="J5" s="222" t="s">
        <v>68</v>
      </c>
      <c r="K5" s="76" t="s">
        <v>70</v>
      </c>
      <c r="L5" s="222" t="s">
        <v>59</v>
      </c>
      <c r="M5" s="222" t="s">
        <v>68</v>
      </c>
      <c r="N5" s="76" t="s">
        <v>70</v>
      </c>
      <c r="O5" s="222" t="s">
        <v>59</v>
      </c>
      <c r="P5" s="222" t="s">
        <v>68</v>
      </c>
      <c r="Q5" s="76" t="s">
        <v>70</v>
      </c>
      <c r="R5" s="222" t="s">
        <v>59</v>
      </c>
      <c r="S5" s="222" t="s">
        <v>68</v>
      </c>
      <c r="T5" s="76" t="s">
        <v>70</v>
      </c>
      <c r="U5" s="222" t="s">
        <v>59</v>
      </c>
      <c r="V5" s="222" t="s">
        <v>68</v>
      </c>
    </row>
    <row r="6" spans="1:22" x14ac:dyDescent="0.25">
      <c r="A6" s="224" t="s">
        <v>71</v>
      </c>
      <c r="B6" s="225">
        <v>6776</v>
      </c>
      <c r="C6" s="232">
        <v>17.2</v>
      </c>
      <c r="D6" s="232">
        <v>2.1</v>
      </c>
      <c r="E6" s="225">
        <v>5835</v>
      </c>
      <c r="F6" s="232">
        <v>17.2</v>
      </c>
      <c r="G6" s="232">
        <v>2.2000000000000002</v>
      </c>
      <c r="H6" s="225">
        <v>5773</v>
      </c>
      <c r="I6" s="236">
        <v>17.399999999999999</v>
      </c>
      <c r="J6" s="236">
        <v>2.1</v>
      </c>
      <c r="K6" s="225">
        <v>5994</v>
      </c>
      <c r="L6" s="226">
        <v>18.2</v>
      </c>
      <c r="M6" s="226">
        <v>1.7</v>
      </c>
      <c r="N6" s="225">
        <v>5880</v>
      </c>
      <c r="O6" s="226">
        <v>18.2</v>
      </c>
      <c r="P6" s="226">
        <v>1.7</v>
      </c>
      <c r="Q6" s="227">
        <v>5972</v>
      </c>
      <c r="R6" s="228">
        <v>18.2</v>
      </c>
      <c r="S6" s="228">
        <v>1.6</v>
      </c>
      <c r="T6" s="225">
        <v>6032</v>
      </c>
      <c r="U6" s="226">
        <v>18.173574270557001</v>
      </c>
      <c r="V6" s="226">
        <v>1.61495188685936</v>
      </c>
    </row>
    <row r="7" spans="1:22" x14ac:dyDescent="0.25">
      <c r="A7" s="229" t="s">
        <v>72</v>
      </c>
      <c r="B7" s="131">
        <v>6808</v>
      </c>
      <c r="C7" s="233">
        <v>14.5</v>
      </c>
      <c r="D7" s="234">
        <v>2.6</v>
      </c>
      <c r="E7" s="131">
        <v>5838</v>
      </c>
      <c r="F7" s="234">
        <v>14.7</v>
      </c>
      <c r="G7" s="234">
        <v>2.6</v>
      </c>
      <c r="H7" s="131">
        <v>5767</v>
      </c>
      <c r="I7" s="233">
        <v>15</v>
      </c>
      <c r="J7" s="233">
        <v>2.5</v>
      </c>
      <c r="K7" s="131">
        <v>5955</v>
      </c>
      <c r="L7" s="134">
        <v>15.2</v>
      </c>
      <c r="M7" s="134">
        <v>2.4</v>
      </c>
      <c r="N7" s="131">
        <v>5860</v>
      </c>
      <c r="O7" s="134">
        <v>15.3</v>
      </c>
      <c r="P7" s="134">
        <v>2.5</v>
      </c>
      <c r="Q7" s="114">
        <v>5940</v>
      </c>
      <c r="R7" s="238">
        <v>15.3</v>
      </c>
      <c r="S7" s="238">
        <v>2.5</v>
      </c>
      <c r="T7" s="131">
        <v>6011</v>
      </c>
      <c r="U7" s="134">
        <v>15.385127266677801</v>
      </c>
      <c r="V7" s="134">
        <v>2.42962273173756</v>
      </c>
    </row>
    <row r="8" spans="1:22" x14ac:dyDescent="0.25">
      <c r="A8" s="229" t="s">
        <v>73</v>
      </c>
      <c r="B8" s="131">
        <v>5178</v>
      </c>
      <c r="C8" s="233">
        <v>15</v>
      </c>
      <c r="D8" s="234">
        <v>3.2</v>
      </c>
      <c r="E8" s="131">
        <v>4481</v>
      </c>
      <c r="F8" s="234">
        <v>15.3</v>
      </c>
      <c r="G8" s="234">
        <v>3.2</v>
      </c>
      <c r="H8" s="131">
        <v>4571</v>
      </c>
      <c r="I8" s="233">
        <v>15.6</v>
      </c>
      <c r="J8" s="233">
        <v>3.1</v>
      </c>
      <c r="K8" s="131">
        <v>4641</v>
      </c>
      <c r="L8" s="134">
        <v>15.8</v>
      </c>
      <c r="M8" s="134">
        <v>3.1</v>
      </c>
      <c r="N8" s="131">
        <v>4666</v>
      </c>
      <c r="O8" s="134">
        <v>15.7</v>
      </c>
      <c r="P8" s="134">
        <v>3.1</v>
      </c>
      <c r="Q8" s="114">
        <v>4761</v>
      </c>
      <c r="R8" s="238">
        <v>15.7</v>
      </c>
      <c r="S8" s="238">
        <v>3.1</v>
      </c>
      <c r="T8" s="131">
        <v>4735</v>
      </c>
      <c r="U8" s="134">
        <v>15.665047518479399</v>
      </c>
      <c r="V8" s="134">
        <v>3.1327739086230402</v>
      </c>
    </row>
    <row r="9" spans="1:22" x14ac:dyDescent="0.25">
      <c r="A9" s="229" t="s">
        <v>74</v>
      </c>
      <c r="B9" s="131">
        <v>1001</v>
      </c>
      <c r="C9" s="234">
        <v>14.1</v>
      </c>
      <c r="D9" s="234">
        <v>2.7</v>
      </c>
      <c r="E9" s="131">
        <v>855</v>
      </c>
      <c r="F9" s="234">
        <v>14.1</v>
      </c>
      <c r="G9" s="234">
        <v>2.7</v>
      </c>
      <c r="H9" s="131">
        <v>783</v>
      </c>
      <c r="I9" s="233">
        <v>14.6</v>
      </c>
      <c r="J9" s="233">
        <v>2.6</v>
      </c>
      <c r="K9" s="131">
        <v>797</v>
      </c>
      <c r="L9" s="134">
        <v>14.8</v>
      </c>
      <c r="M9" s="134">
        <v>2.6</v>
      </c>
      <c r="N9" s="131">
        <v>806</v>
      </c>
      <c r="O9" s="134">
        <v>14.9</v>
      </c>
      <c r="P9" s="134">
        <v>2.6</v>
      </c>
      <c r="Q9" s="114">
        <v>781</v>
      </c>
      <c r="R9" s="238">
        <v>14.9</v>
      </c>
      <c r="S9" s="238">
        <v>2.9</v>
      </c>
      <c r="T9" s="131">
        <v>818</v>
      </c>
      <c r="U9" s="134">
        <v>14.966992665036701</v>
      </c>
      <c r="V9" s="134">
        <v>2.7861584793693202</v>
      </c>
    </row>
    <row r="10" spans="1:22" x14ac:dyDescent="0.25">
      <c r="A10" s="230" t="s">
        <v>75</v>
      </c>
      <c r="B10" s="132">
        <v>238</v>
      </c>
      <c r="C10" s="235">
        <v>16.5</v>
      </c>
      <c r="D10" s="235">
        <v>2.1</v>
      </c>
      <c r="E10" s="132">
        <v>198</v>
      </c>
      <c r="F10" s="235">
        <v>16.3</v>
      </c>
      <c r="G10" s="235">
        <v>2.1</v>
      </c>
      <c r="H10" s="132">
        <v>155</v>
      </c>
      <c r="I10" s="237">
        <v>16.5</v>
      </c>
      <c r="J10" s="237">
        <v>2</v>
      </c>
      <c r="K10" s="132">
        <v>139</v>
      </c>
      <c r="L10" s="138">
        <v>16.5</v>
      </c>
      <c r="M10" s="138">
        <v>2</v>
      </c>
      <c r="N10" s="132">
        <v>148</v>
      </c>
      <c r="O10" s="138">
        <v>17.2</v>
      </c>
      <c r="P10" s="138">
        <v>2</v>
      </c>
      <c r="Q10" s="231">
        <v>142</v>
      </c>
      <c r="R10" s="239">
        <v>16.600000000000001</v>
      </c>
      <c r="S10" s="239">
        <v>2</v>
      </c>
      <c r="T10" s="132">
        <v>245</v>
      </c>
      <c r="U10" s="138">
        <v>16.563265306122499</v>
      </c>
      <c r="V10" s="138">
        <v>2.1712251846077701</v>
      </c>
    </row>
    <row r="12" spans="1:22" x14ac:dyDescent="0.25">
      <c r="A12" s="30" t="s">
        <v>132</v>
      </c>
    </row>
    <row r="13" spans="1:22" x14ac:dyDescent="0.25">
      <c r="A13" s="35" t="s">
        <v>244</v>
      </c>
    </row>
    <row r="14" spans="1:22" x14ac:dyDescent="0.25">
      <c r="A14" s="35" t="s">
        <v>243</v>
      </c>
    </row>
    <row r="16" spans="1:22" x14ac:dyDescent="0.25">
      <c r="A16" s="50" t="s">
        <v>183</v>
      </c>
    </row>
  </sheetData>
  <mergeCells count="8">
    <mergeCell ref="T4:V4"/>
    <mergeCell ref="A4:A5"/>
    <mergeCell ref="Q4:S4"/>
    <mergeCell ref="N4:P4"/>
    <mergeCell ref="B4:D4"/>
    <mergeCell ref="E4:G4"/>
    <mergeCell ref="H4:J4"/>
    <mergeCell ref="K4:M4"/>
  </mergeCells>
  <pageMargins left="0.25" right="0.25"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9228F-FD71-449B-84FE-BDA290A68033}">
  <sheetPr>
    <tabColor theme="8" tint="-0.499984740745262"/>
  </sheetPr>
  <dimension ref="A1:V37"/>
  <sheetViews>
    <sheetView showGridLines="0" workbookViewId="0"/>
  </sheetViews>
  <sheetFormatPr defaultRowHeight="15" x14ac:dyDescent="0.25"/>
  <cols>
    <col min="1" max="1" width="25.85546875" customWidth="1"/>
    <col min="2" max="2" width="7.7109375" customWidth="1"/>
    <col min="3" max="4" width="5.7109375" customWidth="1"/>
    <col min="5" max="5" width="7.7109375" customWidth="1"/>
    <col min="6" max="7" width="5.7109375" customWidth="1"/>
    <col min="8" max="8" width="7.7109375" customWidth="1"/>
    <col min="9" max="10" width="5.7109375" customWidth="1"/>
    <col min="11" max="11" width="7.7109375" customWidth="1"/>
    <col min="12" max="13" width="5.7109375" customWidth="1"/>
    <col min="14" max="14" width="7.7109375" customWidth="1"/>
    <col min="15" max="16" width="5.7109375" customWidth="1"/>
    <col min="17" max="22" width="7.7109375" customWidth="1"/>
  </cols>
  <sheetData>
    <row r="1" spans="1:22" x14ac:dyDescent="0.25">
      <c r="A1" s="40" t="s">
        <v>279</v>
      </c>
    </row>
    <row r="2" spans="1:22" ht="13.9" customHeight="1" x14ac:dyDescent="0.25">
      <c r="A2" s="327" t="s">
        <v>278</v>
      </c>
      <c r="B2" s="327"/>
      <c r="C2" s="327"/>
      <c r="D2" s="327"/>
      <c r="E2" s="327"/>
      <c r="F2" s="327"/>
      <c r="G2" s="327"/>
      <c r="H2" s="327"/>
      <c r="I2" s="327"/>
      <c r="J2" s="327"/>
      <c r="K2" s="327"/>
      <c r="L2" s="327"/>
      <c r="M2" s="327"/>
      <c r="N2" s="327"/>
      <c r="O2" s="327"/>
      <c r="P2" s="327"/>
      <c r="Q2" s="327"/>
      <c r="R2" s="327"/>
      <c r="S2" s="327"/>
      <c r="T2" s="327"/>
      <c r="U2" s="327"/>
      <c r="V2" s="327"/>
    </row>
    <row r="4" spans="1:22" ht="15.75" x14ac:dyDescent="0.25">
      <c r="A4" s="334" t="s">
        <v>136</v>
      </c>
      <c r="B4" s="350" t="s">
        <v>24</v>
      </c>
      <c r="C4" s="350"/>
      <c r="D4" s="350"/>
      <c r="E4" s="350" t="s">
        <v>25</v>
      </c>
      <c r="F4" s="350"/>
      <c r="G4" s="350"/>
      <c r="H4" s="350" t="s">
        <v>26</v>
      </c>
      <c r="I4" s="350"/>
      <c r="J4" s="350"/>
      <c r="K4" s="350" t="s">
        <v>27</v>
      </c>
      <c r="L4" s="350"/>
      <c r="M4" s="350"/>
      <c r="N4" s="350" t="s">
        <v>28</v>
      </c>
      <c r="O4" s="350"/>
      <c r="P4" s="350"/>
      <c r="Q4" s="334" t="s">
        <v>29</v>
      </c>
      <c r="R4" s="334"/>
      <c r="S4" s="334"/>
      <c r="T4" s="334" t="s">
        <v>175</v>
      </c>
      <c r="U4" s="334"/>
      <c r="V4" s="334"/>
    </row>
    <row r="5" spans="1:22" ht="31.5" x14ac:dyDescent="0.25">
      <c r="A5" s="334"/>
      <c r="B5" s="76" t="s">
        <v>70</v>
      </c>
      <c r="C5" s="76" t="s">
        <v>77</v>
      </c>
      <c r="D5" s="76" t="s">
        <v>68</v>
      </c>
      <c r="E5" s="76" t="s">
        <v>70</v>
      </c>
      <c r="F5" s="129" t="s">
        <v>77</v>
      </c>
      <c r="G5" s="76" t="s">
        <v>68</v>
      </c>
      <c r="H5" s="76" t="s">
        <v>70</v>
      </c>
      <c r="I5" s="76" t="s">
        <v>77</v>
      </c>
      <c r="J5" s="76" t="s">
        <v>68</v>
      </c>
      <c r="K5" s="76" t="s">
        <v>70</v>
      </c>
      <c r="L5" s="76" t="s">
        <v>77</v>
      </c>
      <c r="M5" s="76" t="s">
        <v>68</v>
      </c>
      <c r="N5" s="76" t="s">
        <v>70</v>
      </c>
      <c r="O5" s="76" t="s">
        <v>77</v>
      </c>
      <c r="P5" s="76" t="s">
        <v>68</v>
      </c>
      <c r="Q5" s="76" t="s">
        <v>70</v>
      </c>
      <c r="R5" s="76" t="s">
        <v>77</v>
      </c>
      <c r="S5" s="76" t="s">
        <v>68</v>
      </c>
      <c r="T5" s="76" t="s">
        <v>70</v>
      </c>
      <c r="U5" s="76" t="s">
        <v>77</v>
      </c>
      <c r="V5" s="76" t="s">
        <v>68</v>
      </c>
    </row>
    <row r="6" spans="1:22" x14ac:dyDescent="0.25">
      <c r="A6" s="142" t="s">
        <v>78</v>
      </c>
      <c r="B6" s="145">
        <v>6722</v>
      </c>
      <c r="C6" s="156">
        <v>15.9</v>
      </c>
      <c r="D6" s="156">
        <v>2.8</v>
      </c>
      <c r="E6" s="145">
        <v>5792</v>
      </c>
      <c r="F6" s="156">
        <v>16</v>
      </c>
      <c r="G6" s="155">
        <v>2.9</v>
      </c>
      <c r="H6" s="145">
        <v>5887</v>
      </c>
      <c r="I6" s="155">
        <v>16.2</v>
      </c>
      <c r="J6" s="155">
        <v>2.8</v>
      </c>
      <c r="K6" s="145">
        <v>6143</v>
      </c>
      <c r="L6" s="155">
        <v>16.3</v>
      </c>
      <c r="M6" s="155">
        <v>2.8</v>
      </c>
      <c r="N6" s="145">
        <v>5843</v>
      </c>
      <c r="O6" s="155">
        <v>16.5</v>
      </c>
      <c r="P6" s="155">
        <v>2.6</v>
      </c>
      <c r="Q6" s="247">
        <v>5987</v>
      </c>
      <c r="R6" s="257">
        <v>16.600000000000001</v>
      </c>
      <c r="S6" s="257">
        <v>2.6</v>
      </c>
      <c r="T6" s="251">
        <v>5993</v>
      </c>
      <c r="U6" s="253">
        <v>16.498915401301499</v>
      </c>
      <c r="V6" s="253">
        <v>2.63849503184337</v>
      </c>
    </row>
    <row r="7" spans="1:22" x14ac:dyDescent="0.25">
      <c r="A7" s="143" t="s">
        <v>79</v>
      </c>
      <c r="B7" s="146">
        <v>6460</v>
      </c>
      <c r="C7" s="157">
        <v>16.399999999999999</v>
      </c>
      <c r="D7" s="157">
        <v>2.9</v>
      </c>
      <c r="E7" s="146">
        <v>5466</v>
      </c>
      <c r="F7" s="157">
        <v>16.600000000000001</v>
      </c>
      <c r="G7" s="147">
        <v>2.9</v>
      </c>
      <c r="H7" s="146">
        <v>5588</v>
      </c>
      <c r="I7" s="147">
        <v>16.899999999999999</v>
      </c>
      <c r="J7" s="147">
        <v>2.7</v>
      </c>
      <c r="K7" s="146">
        <v>5903</v>
      </c>
      <c r="L7" s="147">
        <v>16.899999999999999</v>
      </c>
      <c r="M7" s="147">
        <v>2.7</v>
      </c>
      <c r="N7" s="146">
        <v>5534</v>
      </c>
      <c r="O7" s="147">
        <v>17.100000000000001</v>
      </c>
      <c r="P7" s="147">
        <v>2.5</v>
      </c>
      <c r="Q7" s="248">
        <v>5716</v>
      </c>
      <c r="R7" s="258">
        <v>17.2</v>
      </c>
      <c r="S7" s="258">
        <v>2.5</v>
      </c>
      <c r="T7" s="252">
        <v>5742</v>
      </c>
      <c r="U7" s="254">
        <v>17.228143504005601</v>
      </c>
      <c r="V7" s="254">
        <v>2.5147927446001299</v>
      </c>
    </row>
    <row r="8" spans="1:22" x14ac:dyDescent="0.25">
      <c r="A8" s="143" t="s">
        <v>43</v>
      </c>
      <c r="B8" s="146">
        <v>4329</v>
      </c>
      <c r="C8" s="157">
        <v>15</v>
      </c>
      <c r="D8" s="157">
        <v>3.1</v>
      </c>
      <c r="E8" s="146">
        <v>3669</v>
      </c>
      <c r="F8" s="157">
        <v>15.2</v>
      </c>
      <c r="G8" s="157">
        <v>3</v>
      </c>
      <c r="H8" s="146">
        <v>3675</v>
      </c>
      <c r="I8" s="147">
        <v>15.4</v>
      </c>
      <c r="J8" s="157">
        <v>3</v>
      </c>
      <c r="K8" s="146">
        <v>3850</v>
      </c>
      <c r="L8" s="147">
        <v>15.3</v>
      </c>
      <c r="M8" s="157">
        <v>3</v>
      </c>
      <c r="N8" s="146">
        <v>3564</v>
      </c>
      <c r="O8" s="147">
        <v>15.6</v>
      </c>
      <c r="P8" s="147">
        <v>2.9</v>
      </c>
      <c r="Q8" s="248">
        <v>3772</v>
      </c>
      <c r="R8" s="258">
        <v>15.5</v>
      </c>
      <c r="S8" s="258">
        <v>2.9</v>
      </c>
      <c r="T8" s="252">
        <v>3708</v>
      </c>
      <c r="U8" s="254">
        <v>15.487594390507001</v>
      </c>
      <c r="V8" s="254">
        <v>2.9023505790520199</v>
      </c>
    </row>
    <row r="9" spans="1:22" x14ac:dyDescent="0.25">
      <c r="A9" s="143" t="s">
        <v>47</v>
      </c>
      <c r="B9" s="146">
        <v>3881</v>
      </c>
      <c r="C9" s="157">
        <v>15.2</v>
      </c>
      <c r="D9" s="157">
        <v>2.7</v>
      </c>
      <c r="E9" s="146">
        <v>3128</v>
      </c>
      <c r="F9" s="157">
        <v>15.4</v>
      </c>
      <c r="G9" s="147">
        <v>2.7</v>
      </c>
      <c r="H9" s="146">
        <v>3045</v>
      </c>
      <c r="I9" s="147">
        <v>15.6</v>
      </c>
      <c r="J9" s="147">
        <v>2.6</v>
      </c>
      <c r="K9" s="146">
        <v>3066</v>
      </c>
      <c r="L9" s="147">
        <v>15.7</v>
      </c>
      <c r="M9" s="147">
        <v>2.6</v>
      </c>
      <c r="N9" s="146">
        <v>2878</v>
      </c>
      <c r="O9" s="147">
        <v>16.100000000000001</v>
      </c>
      <c r="P9" s="147">
        <v>2.5</v>
      </c>
      <c r="Q9" s="248">
        <v>2875</v>
      </c>
      <c r="R9" s="258">
        <v>16</v>
      </c>
      <c r="S9" s="258">
        <v>2.5</v>
      </c>
      <c r="T9" s="252">
        <v>2924</v>
      </c>
      <c r="U9" s="254">
        <v>15.917236662106699</v>
      </c>
      <c r="V9" s="254">
        <v>2.57344868537146</v>
      </c>
    </row>
    <row r="10" spans="1:22" x14ac:dyDescent="0.25">
      <c r="A10" s="143" t="s">
        <v>39</v>
      </c>
      <c r="B10" s="146">
        <v>1682</v>
      </c>
      <c r="C10" s="157">
        <v>14.6</v>
      </c>
      <c r="D10" s="157">
        <v>2.6</v>
      </c>
      <c r="E10" s="146">
        <v>1543</v>
      </c>
      <c r="F10" s="157">
        <v>14.5</v>
      </c>
      <c r="G10" s="147">
        <v>2.5</v>
      </c>
      <c r="H10" s="146">
        <v>1578</v>
      </c>
      <c r="I10" s="147">
        <v>14.8</v>
      </c>
      <c r="J10" s="147">
        <v>2.5</v>
      </c>
      <c r="K10" s="146">
        <v>1621</v>
      </c>
      <c r="L10" s="147">
        <v>14.8</v>
      </c>
      <c r="M10" s="147">
        <v>2.5</v>
      </c>
      <c r="N10" s="146">
        <v>1619</v>
      </c>
      <c r="O10" s="147">
        <v>15.5</v>
      </c>
      <c r="P10" s="147">
        <v>2.5</v>
      </c>
      <c r="Q10" s="248">
        <v>1594</v>
      </c>
      <c r="R10" s="258">
        <v>15.4</v>
      </c>
      <c r="S10" s="258">
        <v>2.5</v>
      </c>
      <c r="T10" s="252">
        <v>1440</v>
      </c>
      <c r="U10" s="254">
        <v>15.30625</v>
      </c>
      <c r="V10" s="254">
        <v>2.5240942822714998</v>
      </c>
    </row>
    <row r="11" spans="1:22" x14ac:dyDescent="0.25">
      <c r="A11" s="143" t="s">
        <v>41</v>
      </c>
      <c r="B11" s="146">
        <v>1010</v>
      </c>
      <c r="C11" s="157">
        <v>15.5</v>
      </c>
      <c r="D11" s="157">
        <v>2.6</v>
      </c>
      <c r="E11" s="146">
        <v>969</v>
      </c>
      <c r="F11" s="157">
        <v>15.5</v>
      </c>
      <c r="G11" s="147">
        <v>2.7</v>
      </c>
      <c r="H11" s="146">
        <v>1140</v>
      </c>
      <c r="I11" s="147">
        <v>15.5</v>
      </c>
      <c r="J11" s="147">
        <v>2.7</v>
      </c>
      <c r="K11" s="146">
        <v>1159</v>
      </c>
      <c r="L11" s="147">
        <v>15.7</v>
      </c>
      <c r="M11" s="147">
        <v>2.6</v>
      </c>
      <c r="N11" s="146">
        <v>1234</v>
      </c>
      <c r="O11" s="147">
        <v>16.2</v>
      </c>
      <c r="P11" s="147">
        <v>2.6</v>
      </c>
      <c r="Q11" s="248">
        <v>1303</v>
      </c>
      <c r="R11" s="258">
        <v>16.100000000000001</v>
      </c>
      <c r="S11" s="258">
        <v>2.7</v>
      </c>
      <c r="T11" s="252">
        <v>1252</v>
      </c>
      <c r="U11" s="254">
        <v>15.9065495207668</v>
      </c>
      <c r="V11" s="254">
        <v>2.6582700982427601</v>
      </c>
    </row>
    <row r="12" spans="1:22" x14ac:dyDescent="0.25">
      <c r="A12" s="143" t="s">
        <v>81</v>
      </c>
      <c r="B12" s="146">
        <v>707</v>
      </c>
      <c r="C12" s="157">
        <v>16.600000000000001</v>
      </c>
      <c r="D12" s="157">
        <v>3.1</v>
      </c>
      <c r="E12" s="146">
        <v>703</v>
      </c>
      <c r="F12" s="157">
        <v>17.2</v>
      </c>
      <c r="G12" s="147">
        <v>2.8</v>
      </c>
      <c r="H12" s="146">
        <v>775</v>
      </c>
      <c r="I12" s="147">
        <v>17.2</v>
      </c>
      <c r="J12" s="157">
        <v>3</v>
      </c>
      <c r="K12" s="146">
        <v>941</v>
      </c>
      <c r="L12" s="147">
        <v>17.2</v>
      </c>
      <c r="M12" s="147">
        <v>2.9</v>
      </c>
      <c r="N12" s="146">
        <v>850</v>
      </c>
      <c r="O12" s="147">
        <v>17.399999999999999</v>
      </c>
      <c r="P12" s="147">
        <v>2.9</v>
      </c>
      <c r="Q12" s="248">
        <v>982</v>
      </c>
      <c r="R12" s="258">
        <v>17.3</v>
      </c>
      <c r="S12" s="258">
        <v>3</v>
      </c>
      <c r="T12" s="252">
        <v>998</v>
      </c>
      <c r="U12" s="254">
        <v>16.939879759518998</v>
      </c>
      <c r="V12" s="254">
        <v>3.0420643075591198</v>
      </c>
    </row>
    <row r="13" spans="1:22" x14ac:dyDescent="0.25">
      <c r="A13" s="143" t="s">
        <v>80</v>
      </c>
      <c r="B13" s="146">
        <v>683</v>
      </c>
      <c r="C13" s="157">
        <v>14.4</v>
      </c>
      <c r="D13" s="157">
        <v>2.9</v>
      </c>
      <c r="E13" s="146">
        <v>565</v>
      </c>
      <c r="F13" s="157">
        <v>14.4</v>
      </c>
      <c r="G13" s="157">
        <v>3</v>
      </c>
      <c r="H13" s="146">
        <v>516</v>
      </c>
      <c r="I13" s="147">
        <v>14.9</v>
      </c>
      <c r="J13" s="157">
        <v>3</v>
      </c>
      <c r="K13" s="146">
        <v>551</v>
      </c>
      <c r="L13" s="147">
        <v>15.1</v>
      </c>
      <c r="M13" s="147">
        <v>2.9</v>
      </c>
      <c r="N13" s="146">
        <v>555</v>
      </c>
      <c r="O13" s="147">
        <v>15.3</v>
      </c>
      <c r="P13" s="147">
        <v>2.9</v>
      </c>
      <c r="Q13" s="248">
        <v>547</v>
      </c>
      <c r="R13" s="258">
        <v>15.1</v>
      </c>
      <c r="S13" s="258">
        <v>3.1</v>
      </c>
      <c r="T13" s="252">
        <v>552</v>
      </c>
      <c r="U13" s="254">
        <v>15.298913043478301</v>
      </c>
      <c r="V13" s="254">
        <v>2.9606246421856102</v>
      </c>
    </row>
    <row r="14" spans="1:22" x14ac:dyDescent="0.25">
      <c r="A14" s="143" t="s">
        <v>86</v>
      </c>
      <c r="B14" s="146">
        <v>259</v>
      </c>
      <c r="C14" s="157">
        <v>15.2</v>
      </c>
      <c r="D14" s="157">
        <v>2.8</v>
      </c>
      <c r="E14" s="146">
        <v>279</v>
      </c>
      <c r="F14" s="157">
        <v>15.9</v>
      </c>
      <c r="G14" s="147">
        <v>2.6</v>
      </c>
      <c r="H14" s="146">
        <v>311</v>
      </c>
      <c r="I14" s="147">
        <v>15.8</v>
      </c>
      <c r="J14" s="147">
        <v>2.5</v>
      </c>
      <c r="K14" s="146">
        <v>316</v>
      </c>
      <c r="L14" s="147">
        <v>16.2</v>
      </c>
      <c r="M14" s="147">
        <v>2.4</v>
      </c>
      <c r="N14" s="146">
        <v>309</v>
      </c>
      <c r="O14" s="147">
        <v>17.100000000000001</v>
      </c>
      <c r="P14" s="147">
        <v>1.9</v>
      </c>
      <c r="Q14" s="248">
        <v>341</v>
      </c>
      <c r="R14" s="258">
        <v>16.899999999999999</v>
      </c>
      <c r="S14" s="258">
        <v>2</v>
      </c>
      <c r="T14" s="252">
        <v>360</v>
      </c>
      <c r="U14" s="254">
        <v>16.408333333333299</v>
      </c>
      <c r="V14" s="254">
        <v>2.2122569425688998</v>
      </c>
    </row>
    <row r="15" spans="1:22" x14ac:dyDescent="0.25">
      <c r="A15" s="143" t="s">
        <v>119</v>
      </c>
      <c r="B15" s="146">
        <v>109</v>
      </c>
      <c r="C15" s="157">
        <v>15.7</v>
      </c>
      <c r="D15" s="157">
        <v>2.4</v>
      </c>
      <c r="E15" s="146">
        <v>82</v>
      </c>
      <c r="F15" s="157">
        <v>16.2</v>
      </c>
      <c r="G15" s="147">
        <v>2.4</v>
      </c>
      <c r="H15" s="146">
        <v>108</v>
      </c>
      <c r="I15" s="157">
        <v>16</v>
      </c>
      <c r="J15" s="147">
        <v>2.2999999999999998</v>
      </c>
      <c r="K15" s="146">
        <v>152</v>
      </c>
      <c r="L15" s="147">
        <v>16.600000000000001</v>
      </c>
      <c r="M15" s="147">
        <v>2.2000000000000002</v>
      </c>
      <c r="N15" s="146">
        <v>115</v>
      </c>
      <c r="O15" s="157">
        <v>17</v>
      </c>
      <c r="P15" s="147">
        <v>2.4</v>
      </c>
      <c r="Q15" s="248">
        <v>122</v>
      </c>
      <c r="R15" s="258">
        <v>16.5</v>
      </c>
      <c r="S15" s="258">
        <v>2.5</v>
      </c>
      <c r="T15" s="252">
        <v>175</v>
      </c>
      <c r="U15" s="254">
        <v>16.668571428571401</v>
      </c>
      <c r="V15" s="254">
        <v>2.36931672440776</v>
      </c>
    </row>
    <row r="16" spans="1:22" x14ac:dyDescent="0.25">
      <c r="A16" s="143" t="s">
        <v>120</v>
      </c>
      <c r="B16" s="146">
        <v>128</v>
      </c>
      <c r="C16" s="157">
        <v>17.899999999999999</v>
      </c>
      <c r="D16" s="157">
        <v>2</v>
      </c>
      <c r="E16" s="146">
        <v>135</v>
      </c>
      <c r="F16" s="157">
        <v>17.899999999999999</v>
      </c>
      <c r="G16" s="147">
        <v>1.8</v>
      </c>
      <c r="H16" s="146">
        <v>129</v>
      </c>
      <c r="I16" s="147">
        <v>17.7</v>
      </c>
      <c r="J16" s="157">
        <v>2</v>
      </c>
      <c r="K16" s="146">
        <v>121</v>
      </c>
      <c r="L16" s="147">
        <v>17.600000000000001</v>
      </c>
      <c r="M16" s="157">
        <v>2</v>
      </c>
      <c r="N16" s="146">
        <v>90</v>
      </c>
      <c r="O16" s="147">
        <v>17.8</v>
      </c>
      <c r="P16" s="147">
        <v>1.8</v>
      </c>
      <c r="Q16" s="248">
        <v>185</v>
      </c>
      <c r="R16" s="258">
        <v>18.100000000000001</v>
      </c>
      <c r="S16" s="258">
        <v>1.8</v>
      </c>
      <c r="T16" s="252">
        <v>151</v>
      </c>
      <c r="U16" s="254">
        <v>18.450331125827802</v>
      </c>
      <c r="V16" s="254">
        <v>1.42215208620294</v>
      </c>
    </row>
    <row r="17" spans="1:22" x14ac:dyDescent="0.25">
      <c r="A17" s="143" t="s">
        <v>83</v>
      </c>
      <c r="B17" s="146">
        <v>173</v>
      </c>
      <c r="C17" s="157">
        <v>14.3</v>
      </c>
      <c r="D17" s="157">
        <v>2.7</v>
      </c>
      <c r="E17" s="146">
        <v>154</v>
      </c>
      <c r="F17" s="157">
        <v>14.1</v>
      </c>
      <c r="G17" s="147">
        <v>2.5</v>
      </c>
      <c r="H17" s="146">
        <v>124</v>
      </c>
      <c r="I17" s="147">
        <v>14.6</v>
      </c>
      <c r="J17" s="147">
        <v>2.7</v>
      </c>
      <c r="K17" s="146">
        <v>102</v>
      </c>
      <c r="L17" s="147">
        <v>15.1</v>
      </c>
      <c r="M17" s="147">
        <v>2.4</v>
      </c>
      <c r="N17" s="146">
        <v>100</v>
      </c>
      <c r="O17" s="147">
        <v>15.1</v>
      </c>
      <c r="P17" s="147">
        <v>2.5</v>
      </c>
      <c r="Q17" s="248">
        <v>90</v>
      </c>
      <c r="R17" s="258">
        <v>15.4</v>
      </c>
      <c r="S17" s="258">
        <v>2.4</v>
      </c>
      <c r="T17" s="252">
        <v>178</v>
      </c>
      <c r="U17" s="254">
        <v>15.1460674157303</v>
      </c>
      <c r="V17" s="254">
        <v>2.4863494525004302</v>
      </c>
    </row>
    <row r="18" spans="1:22" x14ac:dyDescent="0.25">
      <c r="A18" s="143" t="s">
        <v>84</v>
      </c>
      <c r="B18" s="147">
        <v>120</v>
      </c>
      <c r="C18" s="157">
        <v>14.1</v>
      </c>
      <c r="D18" s="157">
        <v>2.4</v>
      </c>
      <c r="E18" s="147">
        <v>55</v>
      </c>
      <c r="F18" s="157">
        <v>15.1</v>
      </c>
      <c r="G18" s="147">
        <v>2.6</v>
      </c>
      <c r="H18" s="147">
        <v>55</v>
      </c>
      <c r="I18" s="147">
        <v>15.1</v>
      </c>
      <c r="J18" s="147">
        <v>2.6</v>
      </c>
      <c r="K18" s="147">
        <v>76</v>
      </c>
      <c r="L18" s="147">
        <v>14.4</v>
      </c>
      <c r="M18" s="147">
        <v>2.7</v>
      </c>
      <c r="N18" s="147">
        <v>46</v>
      </c>
      <c r="O18" s="147">
        <v>15.3</v>
      </c>
      <c r="P18" s="147">
        <v>2.6</v>
      </c>
      <c r="Q18" s="249">
        <v>42</v>
      </c>
      <c r="R18" s="258">
        <v>15.7</v>
      </c>
      <c r="S18" s="258">
        <v>2.1</v>
      </c>
      <c r="T18" s="242">
        <v>47</v>
      </c>
      <c r="U18" s="255">
        <v>14.7446808510638</v>
      </c>
      <c r="V18" s="255">
        <v>2.8852555090409999</v>
      </c>
    </row>
    <row r="19" spans="1:22" x14ac:dyDescent="0.25">
      <c r="A19" s="143" t="s">
        <v>82</v>
      </c>
      <c r="B19" s="146">
        <v>38</v>
      </c>
      <c r="C19" s="157">
        <v>17.8</v>
      </c>
      <c r="D19" s="157">
        <v>1.9</v>
      </c>
      <c r="E19" s="147">
        <v>53</v>
      </c>
      <c r="F19" s="157">
        <v>17.7</v>
      </c>
      <c r="G19" s="147">
        <v>2.2000000000000002</v>
      </c>
      <c r="H19" s="147">
        <v>45</v>
      </c>
      <c r="I19" s="157">
        <v>17</v>
      </c>
      <c r="J19" s="147">
        <v>2.5</v>
      </c>
      <c r="K19" s="147">
        <v>54</v>
      </c>
      <c r="L19" s="147">
        <v>17.399999999999999</v>
      </c>
      <c r="M19" s="147">
        <v>2.5</v>
      </c>
      <c r="N19" s="147">
        <v>159</v>
      </c>
      <c r="O19" s="147">
        <v>17.8</v>
      </c>
      <c r="P19" s="147">
        <v>1.9</v>
      </c>
      <c r="Q19" s="249">
        <v>37</v>
      </c>
      <c r="R19" s="258">
        <v>17.8</v>
      </c>
      <c r="S19" s="258">
        <v>2</v>
      </c>
      <c r="T19" s="245">
        <v>55</v>
      </c>
      <c r="U19" s="254">
        <v>17.3818181818182</v>
      </c>
      <c r="V19" s="254">
        <v>2.01375739730954</v>
      </c>
    </row>
    <row r="20" spans="1:22" x14ac:dyDescent="0.25">
      <c r="A20" s="143" t="s">
        <v>88</v>
      </c>
      <c r="B20" s="147">
        <v>58</v>
      </c>
      <c r="C20" s="157">
        <v>14.9</v>
      </c>
      <c r="D20" s="157">
        <v>3</v>
      </c>
      <c r="E20" s="147">
        <v>48</v>
      </c>
      <c r="F20" s="157">
        <v>15.1</v>
      </c>
      <c r="G20" s="147">
        <v>3.1</v>
      </c>
      <c r="H20" s="147">
        <v>35</v>
      </c>
      <c r="I20" s="147">
        <v>13.5</v>
      </c>
      <c r="J20" s="147">
        <v>2.8</v>
      </c>
      <c r="K20" s="147">
        <v>49</v>
      </c>
      <c r="L20" s="147">
        <v>13.9</v>
      </c>
      <c r="M20" s="157">
        <v>3</v>
      </c>
      <c r="N20" s="147">
        <v>44</v>
      </c>
      <c r="O20" s="147">
        <v>14.7</v>
      </c>
      <c r="P20" s="147">
        <v>2.6</v>
      </c>
      <c r="Q20" s="249">
        <v>42</v>
      </c>
      <c r="R20" s="258">
        <v>14.6</v>
      </c>
      <c r="S20" s="258">
        <v>2.7</v>
      </c>
      <c r="T20" s="242">
        <v>58</v>
      </c>
      <c r="U20" s="255">
        <v>15.534482758620699</v>
      </c>
      <c r="V20" s="255">
        <v>3.0100155460423799</v>
      </c>
    </row>
    <row r="21" spans="1:22" x14ac:dyDescent="0.25">
      <c r="A21" s="143" t="s">
        <v>85</v>
      </c>
      <c r="B21" s="147">
        <v>101</v>
      </c>
      <c r="C21" s="157">
        <v>15.4</v>
      </c>
      <c r="D21" s="157">
        <v>2.5</v>
      </c>
      <c r="E21" s="147">
        <v>67</v>
      </c>
      <c r="F21" s="157">
        <v>16.3</v>
      </c>
      <c r="G21" s="147">
        <v>2.7</v>
      </c>
      <c r="H21" s="147">
        <v>54</v>
      </c>
      <c r="I21" s="147">
        <v>16.3</v>
      </c>
      <c r="J21" s="147">
        <v>2.2000000000000002</v>
      </c>
      <c r="K21" s="147">
        <v>49</v>
      </c>
      <c r="L21" s="147">
        <v>16.5</v>
      </c>
      <c r="M21" s="147">
        <v>1.8</v>
      </c>
      <c r="N21" s="147">
        <v>46</v>
      </c>
      <c r="O21" s="147">
        <v>17.2</v>
      </c>
      <c r="P21" s="147">
        <v>2.1</v>
      </c>
      <c r="Q21" s="249">
        <v>25</v>
      </c>
      <c r="R21" s="258">
        <v>15.7</v>
      </c>
      <c r="S21" s="258">
        <v>2.6</v>
      </c>
      <c r="T21" s="245">
        <v>36</v>
      </c>
      <c r="U21" s="254">
        <v>15.8055555555556</v>
      </c>
      <c r="V21" s="254">
        <v>2.0258253266183299</v>
      </c>
    </row>
    <row r="22" spans="1:22" x14ac:dyDescent="0.25">
      <c r="A22" s="143" t="s">
        <v>103</v>
      </c>
      <c r="B22" s="147">
        <v>49</v>
      </c>
      <c r="C22" s="157">
        <v>13.6</v>
      </c>
      <c r="D22" s="157">
        <v>2.8</v>
      </c>
      <c r="E22" s="147">
        <v>64</v>
      </c>
      <c r="F22" s="157">
        <v>15.3</v>
      </c>
      <c r="G22" s="147">
        <v>2.6</v>
      </c>
      <c r="H22" s="147">
        <v>59</v>
      </c>
      <c r="I22" s="147">
        <v>14.6</v>
      </c>
      <c r="J22" s="147">
        <v>2.7</v>
      </c>
      <c r="K22" s="147">
        <v>45</v>
      </c>
      <c r="L22" s="147">
        <v>15.9</v>
      </c>
      <c r="M22" s="147">
        <v>2.7</v>
      </c>
      <c r="N22" s="147">
        <v>49</v>
      </c>
      <c r="O22" s="147">
        <v>15.5</v>
      </c>
      <c r="P22" s="147">
        <v>2.4</v>
      </c>
      <c r="Q22" s="249">
        <v>22</v>
      </c>
      <c r="R22" s="258">
        <v>16</v>
      </c>
      <c r="S22" s="258">
        <v>1.9</v>
      </c>
      <c r="T22" s="245">
        <v>12</v>
      </c>
      <c r="U22" s="254">
        <v>15</v>
      </c>
      <c r="V22" s="254">
        <v>2.0449494325821802</v>
      </c>
    </row>
    <row r="23" spans="1:22" x14ac:dyDescent="0.25">
      <c r="A23" s="143" t="s">
        <v>121</v>
      </c>
      <c r="B23" s="147">
        <v>23</v>
      </c>
      <c r="C23" s="157">
        <v>14.2</v>
      </c>
      <c r="D23" s="157">
        <v>2.7</v>
      </c>
      <c r="E23" s="147">
        <v>32</v>
      </c>
      <c r="F23" s="157">
        <v>14.3</v>
      </c>
      <c r="G23" s="157">
        <v>3</v>
      </c>
      <c r="H23" s="147">
        <v>20</v>
      </c>
      <c r="I23" s="147">
        <v>16.3</v>
      </c>
      <c r="J23" s="147">
        <v>2.7</v>
      </c>
      <c r="K23" s="147">
        <v>33</v>
      </c>
      <c r="L23" s="157">
        <v>15</v>
      </c>
      <c r="M23" s="147">
        <v>2.6</v>
      </c>
      <c r="N23" s="147">
        <v>44</v>
      </c>
      <c r="O23" s="147">
        <v>15.8</v>
      </c>
      <c r="P23" s="147">
        <v>2.4</v>
      </c>
      <c r="Q23" s="249">
        <v>25</v>
      </c>
      <c r="R23" s="258">
        <v>15.8</v>
      </c>
      <c r="S23" s="258">
        <v>3.2</v>
      </c>
      <c r="T23" s="245">
        <v>43</v>
      </c>
      <c r="U23" s="254">
        <v>17.046511627907002</v>
      </c>
      <c r="V23" s="254">
        <v>2.32945413973902</v>
      </c>
    </row>
    <row r="24" spans="1:22" x14ac:dyDescent="0.25">
      <c r="A24" s="143" t="s">
        <v>122</v>
      </c>
      <c r="B24" s="147">
        <v>3</v>
      </c>
      <c r="C24" s="157">
        <v>17</v>
      </c>
      <c r="D24" s="157">
        <v>2</v>
      </c>
      <c r="E24" s="147">
        <v>9</v>
      </c>
      <c r="F24" s="157">
        <v>17.7</v>
      </c>
      <c r="G24" s="147">
        <v>1.4</v>
      </c>
      <c r="H24" s="147">
        <v>2</v>
      </c>
      <c r="I24" s="147">
        <v>17.5</v>
      </c>
      <c r="J24" s="147">
        <v>0.7</v>
      </c>
      <c r="K24" s="147">
        <v>7</v>
      </c>
      <c r="L24" s="147">
        <v>15.1</v>
      </c>
      <c r="M24" s="147">
        <v>2.2999999999999998</v>
      </c>
      <c r="N24" s="147">
        <v>14</v>
      </c>
      <c r="O24" s="147">
        <v>16.3</v>
      </c>
      <c r="P24" s="147">
        <v>2.1</v>
      </c>
      <c r="Q24" s="249">
        <v>8</v>
      </c>
      <c r="R24" s="258">
        <v>18.100000000000001</v>
      </c>
      <c r="S24" s="258">
        <v>0.8</v>
      </c>
      <c r="T24" s="245">
        <v>13</v>
      </c>
      <c r="U24" s="254">
        <v>17.615384615384599</v>
      </c>
      <c r="V24" s="254">
        <v>2.2188007849009099</v>
      </c>
    </row>
    <row r="25" spans="1:22" x14ac:dyDescent="0.25">
      <c r="A25" s="143" t="s">
        <v>123</v>
      </c>
      <c r="B25" s="147">
        <v>4</v>
      </c>
      <c r="C25" s="157">
        <v>15.8</v>
      </c>
      <c r="D25" s="157">
        <v>1.5</v>
      </c>
      <c r="E25" s="147" t="s">
        <v>0</v>
      </c>
      <c r="F25" s="157" t="s">
        <v>0</v>
      </c>
      <c r="G25" s="147" t="s">
        <v>0</v>
      </c>
      <c r="H25" s="147">
        <v>66</v>
      </c>
      <c r="I25" s="147">
        <v>18.600000000000001</v>
      </c>
      <c r="J25" s="147">
        <v>1.5</v>
      </c>
      <c r="K25" s="147">
        <v>3</v>
      </c>
      <c r="L25" s="147">
        <v>16.7</v>
      </c>
      <c r="M25" s="147">
        <v>3.1</v>
      </c>
      <c r="N25" s="147" t="s">
        <v>0</v>
      </c>
      <c r="O25" s="147" t="s">
        <v>0</v>
      </c>
      <c r="P25" s="147" t="s">
        <v>0</v>
      </c>
      <c r="Q25" s="249" t="s">
        <v>0</v>
      </c>
      <c r="R25" s="258" t="s">
        <v>0</v>
      </c>
      <c r="S25" s="258" t="s">
        <v>0</v>
      </c>
      <c r="T25" s="244">
        <v>1</v>
      </c>
      <c r="U25" s="255">
        <v>18</v>
      </c>
      <c r="V25" s="255" t="s">
        <v>0</v>
      </c>
    </row>
    <row r="26" spans="1:22" x14ac:dyDescent="0.25">
      <c r="A26" s="143" t="s">
        <v>124</v>
      </c>
      <c r="B26" s="147" t="s">
        <v>0</v>
      </c>
      <c r="C26" s="157" t="s">
        <v>0</v>
      </c>
      <c r="D26" s="157" t="s">
        <v>0</v>
      </c>
      <c r="E26" s="147">
        <v>8</v>
      </c>
      <c r="F26" s="157">
        <v>19.600000000000001</v>
      </c>
      <c r="G26" s="147">
        <v>0.5</v>
      </c>
      <c r="H26" s="147">
        <v>6</v>
      </c>
      <c r="I26" s="147">
        <v>20</v>
      </c>
      <c r="J26" s="147">
        <v>0</v>
      </c>
      <c r="K26" s="147">
        <v>3</v>
      </c>
      <c r="L26" s="147">
        <v>19.7</v>
      </c>
      <c r="M26" s="147">
        <v>0.6</v>
      </c>
      <c r="N26" s="147">
        <v>7</v>
      </c>
      <c r="O26" s="157">
        <v>19</v>
      </c>
      <c r="P26" s="147">
        <v>1.3</v>
      </c>
      <c r="Q26" s="249">
        <v>9</v>
      </c>
      <c r="R26" s="258">
        <v>19.7</v>
      </c>
      <c r="S26" s="258">
        <v>0.5</v>
      </c>
      <c r="T26" s="245" t="s">
        <v>0</v>
      </c>
      <c r="U26" s="254" t="s">
        <v>0</v>
      </c>
      <c r="V26" s="254" t="s">
        <v>0</v>
      </c>
    </row>
    <row r="27" spans="1:22" x14ac:dyDescent="0.25">
      <c r="A27" s="143" t="s">
        <v>87</v>
      </c>
      <c r="B27" s="147" t="s">
        <v>0</v>
      </c>
      <c r="C27" s="157" t="s">
        <v>0</v>
      </c>
      <c r="D27" s="157" t="s">
        <v>0</v>
      </c>
      <c r="E27" s="147" t="s">
        <v>0</v>
      </c>
      <c r="F27" s="157" t="s">
        <v>0</v>
      </c>
      <c r="G27" s="147" t="s">
        <v>0</v>
      </c>
      <c r="H27" s="147" t="s">
        <v>0</v>
      </c>
      <c r="I27" s="147" t="s">
        <v>0</v>
      </c>
      <c r="J27" s="147" t="s">
        <v>0</v>
      </c>
      <c r="K27" s="147">
        <v>2</v>
      </c>
      <c r="L27" s="157">
        <v>18</v>
      </c>
      <c r="M27" s="147">
        <v>1.4</v>
      </c>
      <c r="N27" s="147" t="s">
        <v>0</v>
      </c>
      <c r="O27" s="147" t="s">
        <v>0</v>
      </c>
      <c r="P27" s="147" t="s">
        <v>0</v>
      </c>
      <c r="Q27" s="249" t="s">
        <v>0</v>
      </c>
      <c r="R27" s="258" t="s">
        <v>0</v>
      </c>
      <c r="S27" s="258" t="s">
        <v>0</v>
      </c>
      <c r="T27" s="244" t="s">
        <v>0</v>
      </c>
      <c r="U27" s="255" t="s">
        <v>0</v>
      </c>
      <c r="V27" s="255" t="s">
        <v>0</v>
      </c>
    </row>
    <row r="28" spans="1:22" x14ac:dyDescent="0.25">
      <c r="A28" s="143" t="s">
        <v>89</v>
      </c>
      <c r="B28" s="147">
        <v>11</v>
      </c>
      <c r="C28" s="157">
        <v>14.9</v>
      </c>
      <c r="D28" s="157">
        <v>2.5</v>
      </c>
      <c r="E28" s="147">
        <v>12</v>
      </c>
      <c r="F28" s="157">
        <v>16.2</v>
      </c>
      <c r="G28" s="147">
        <v>2.9</v>
      </c>
      <c r="H28" s="147">
        <v>14</v>
      </c>
      <c r="I28" s="147">
        <v>15.9</v>
      </c>
      <c r="J28" s="157">
        <v>3</v>
      </c>
      <c r="K28" s="147" t="s">
        <v>0</v>
      </c>
      <c r="L28" s="147" t="s">
        <v>0</v>
      </c>
      <c r="M28" s="147" t="s">
        <v>0</v>
      </c>
      <c r="N28" s="147">
        <v>13</v>
      </c>
      <c r="O28" s="147">
        <v>14.3</v>
      </c>
      <c r="P28" s="147">
        <v>2.5</v>
      </c>
      <c r="Q28" s="249">
        <v>13</v>
      </c>
      <c r="R28" s="258">
        <v>16.7</v>
      </c>
      <c r="S28" s="258">
        <v>2.1</v>
      </c>
      <c r="T28" s="242">
        <v>10</v>
      </c>
      <c r="U28" s="255">
        <v>16</v>
      </c>
      <c r="V28" s="255">
        <v>1.88561808316413</v>
      </c>
    </row>
    <row r="29" spans="1:22" x14ac:dyDescent="0.25">
      <c r="A29" s="144" t="s">
        <v>125</v>
      </c>
      <c r="B29" s="148">
        <v>1</v>
      </c>
      <c r="C29" s="158">
        <v>19</v>
      </c>
      <c r="D29" s="320">
        <v>0</v>
      </c>
      <c r="E29" s="148">
        <v>1</v>
      </c>
      <c r="F29" s="158">
        <v>16</v>
      </c>
      <c r="G29" s="148">
        <v>0</v>
      </c>
      <c r="H29" s="148" t="s">
        <v>0</v>
      </c>
      <c r="I29" s="148" t="s">
        <v>0</v>
      </c>
      <c r="J29" s="148" t="s">
        <v>0</v>
      </c>
      <c r="K29" s="148" t="s">
        <v>0</v>
      </c>
      <c r="L29" s="148" t="s">
        <v>0</v>
      </c>
      <c r="M29" s="148" t="s">
        <v>0</v>
      </c>
      <c r="N29" s="148" t="s">
        <v>0</v>
      </c>
      <c r="O29" s="148" t="s">
        <v>0</v>
      </c>
      <c r="P29" s="148" t="s">
        <v>0</v>
      </c>
      <c r="Q29" s="250" t="s">
        <v>0</v>
      </c>
      <c r="R29" s="259" t="s">
        <v>0</v>
      </c>
      <c r="S29" s="259" t="s">
        <v>0</v>
      </c>
      <c r="T29" s="246">
        <v>1</v>
      </c>
      <c r="U29" s="256">
        <v>20</v>
      </c>
      <c r="V29" s="256" t="s">
        <v>0</v>
      </c>
    </row>
    <row r="30" spans="1:22" ht="7.15" customHeight="1" x14ac:dyDescent="0.25"/>
    <row r="31" spans="1:22" x14ac:dyDescent="0.25">
      <c r="A31" s="38" t="s">
        <v>246</v>
      </c>
    </row>
    <row r="32" spans="1:22" x14ac:dyDescent="0.25">
      <c r="A32" s="35" t="s">
        <v>244</v>
      </c>
    </row>
    <row r="33" spans="1:1" x14ac:dyDescent="0.25">
      <c r="A33" s="35" t="s">
        <v>243</v>
      </c>
    </row>
    <row r="34" spans="1:1" x14ac:dyDescent="0.25">
      <c r="A34" s="53" t="s">
        <v>277</v>
      </c>
    </row>
    <row r="35" spans="1:1" x14ac:dyDescent="0.25">
      <c r="A35" s="53" t="s">
        <v>249</v>
      </c>
    </row>
    <row r="36" spans="1:1" x14ac:dyDescent="0.25">
      <c r="A36" s="39"/>
    </row>
    <row r="37" spans="1:1" x14ac:dyDescent="0.25">
      <c r="A37" s="30" t="s">
        <v>184</v>
      </c>
    </row>
  </sheetData>
  <mergeCells count="9">
    <mergeCell ref="A2:V2"/>
    <mergeCell ref="T4:V4"/>
    <mergeCell ref="A4:A5"/>
    <mergeCell ref="N4:P4"/>
    <mergeCell ref="Q4:S4"/>
    <mergeCell ref="B4:D4"/>
    <mergeCell ref="E4:G4"/>
    <mergeCell ref="H4:J4"/>
    <mergeCell ref="K4:M4"/>
  </mergeCells>
  <pageMargins left="0.25" right="0.25"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FC5C4-1FC9-452F-AC98-FA6F80108A19}">
  <sheetPr>
    <tabColor theme="8" tint="-0.499984740745262"/>
  </sheetPr>
  <dimension ref="A1:V34"/>
  <sheetViews>
    <sheetView showGridLines="0" workbookViewId="0">
      <selection activeCell="A3" sqref="A3"/>
    </sheetView>
  </sheetViews>
  <sheetFormatPr defaultRowHeight="15" x14ac:dyDescent="0.25"/>
  <cols>
    <col min="1" max="1" width="23" customWidth="1"/>
    <col min="2" max="2" width="7.7109375" customWidth="1"/>
    <col min="3" max="4" width="5.7109375" customWidth="1"/>
    <col min="5" max="5" width="7.7109375" customWidth="1"/>
    <col min="6" max="7" width="5.7109375" customWidth="1"/>
    <col min="8" max="8" width="7.7109375" customWidth="1"/>
    <col min="9" max="10" width="5.7109375" customWidth="1"/>
    <col min="11" max="11" width="7.7109375" customWidth="1"/>
    <col min="12" max="13" width="5.7109375" customWidth="1"/>
    <col min="14" max="14" width="7.7109375" customWidth="1"/>
    <col min="15" max="16" width="5.7109375" customWidth="1"/>
    <col min="17" max="17" width="7.7109375" customWidth="1"/>
    <col min="18" max="19" width="5.7109375" customWidth="1"/>
    <col min="20" max="20" width="7.7109375" customWidth="1"/>
    <col min="21" max="22" width="5.7109375" customWidth="1"/>
  </cols>
  <sheetData>
    <row r="1" spans="1:22" x14ac:dyDescent="0.25">
      <c r="A1" s="40" t="s">
        <v>280</v>
      </c>
    </row>
    <row r="2" spans="1:22" x14ac:dyDescent="0.25">
      <c r="A2" t="s">
        <v>340</v>
      </c>
    </row>
    <row r="4" spans="1:22" ht="24" customHeight="1" x14ac:dyDescent="0.25">
      <c r="A4" s="334" t="s">
        <v>136</v>
      </c>
      <c r="B4" s="350" t="s">
        <v>24</v>
      </c>
      <c r="C4" s="350"/>
      <c r="D4" s="350"/>
      <c r="E4" s="350" t="s">
        <v>25</v>
      </c>
      <c r="F4" s="350"/>
      <c r="G4" s="350"/>
      <c r="H4" s="350" t="s">
        <v>26</v>
      </c>
      <c r="I4" s="350"/>
      <c r="J4" s="350"/>
      <c r="K4" s="350" t="s">
        <v>27</v>
      </c>
      <c r="L4" s="350"/>
      <c r="M4" s="350"/>
      <c r="N4" s="350" t="s">
        <v>28</v>
      </c>
      <c r="O4" s="350"/>
      <c r="P4" s="350"/>
      <c r="Q4" s="334" t="s">
        <v>29</v>
      </c>
      <c r="R4" s="334"/>
      <c r="S4" s="334"/>
      <c r="T4" s="334" t="s">
        <v>175</v>
      </c>
      <c r="U4" s="334"/>
      <c r="V4" s="334"/>
    </row>
    <row r="5" spans="1:22" ht="31.5" x14ac:dyDescent="0.25">
      <c r="A5" s="334"/>
      <c r="B5" s="76" t="s">
        <v>70</v>
      </c>
      <c r="C5" s="76" t="s">
        <v>77</v>
      </c>
      <c r="D5" s="76" t="s">
        <v>68</v>
      </c>
      <c r="E5" s="76" t="s">
        <v>70</v>
      </c>
      <c r="F5" s="129" t="s">
        <v>77</v>
      </c>
      <c r="G5" s="76" t="s">
        <v>68</v>
      </c>
      <c r="H5" s="76" t="s">
        <v>70</v>
      </c>
      <c r="I5" s="76" t="s">
        <v>77</v>
      </c>
      <c r="J5" s="76" t="s">
        <v>68</v>
      </c>
      <c r="K5" s="76" t="s">
        <v>70</v>
      </c>
      <c r="L5" s="76" t="s">
        <v>77</v>
      </c>
      <c r="M5" s="76" t="s">
        <v>68</v>
      </c>
      <c r="N5" s="76" t="s">
        <v>70</v>
      </c>
      <c r="O5" s="76" t="s">
        <v>77</v>
      </c>
      <c r="P5" s="76" t="s">
        <v>68</v>
      </c>
      <c r="Q5" s="76" t="s">
        <v>70</v>
      </c>
      <c r="R5" s="76" t="s">
        <v>77</v>
      </c>
      <c r="S5" s="76" t="s">
        <v>68</v>
      </c>
      <c r="T5" s="76" t="s">
        <v>70</v>
      </c>
      <c r="U5" s="76" t="s">
        <v>77</v>
      </c>
      <c r="V5" s="76" t="s">
        <v>68</v>
      </c>
    </row>
    <row r="6" spans="1:22" x14ac:dyDescent="0.25">
      <c r="A6" s="260" t="s">
        <v>49</v>
      </c>
      <c r="B6" s="149">
        <v>2722</v>
      </c>
      <c r="C6" s="156">
        <v>18.100000000000001</v>
      </c>
      <c r="D6" s="156">
        <v>2.1</v>
      </c>
      <c r="E6" s="153">
        <v>2123</v>
      </c>
      <c r="F6" s="262">
        <v>18.2</v>
      </c>
      <c r="G6" s="163">
        <v>2.1</v>
      </c>
      <c r="H6" s="149">
        <v>2073</v>
      </c>
      <c r="I6" s="163">
        <v>18.5</v>
      </c>
      <c r="J6" s="163">
        <v>1.8</v>
      </c>
      <c r="K6" s="153">
        <v>2216</v>
      </c>
      <c r="L6" s="262">
        <v>18.5</v>
      </c>
      <c r="M6" s="262">
        <v>1.8</v>
      </c>
      <c r="N6" s="153">
        <v>2249</v>
      </c>
      <c r="O6" s="262">
        <v>18.399999999999999</v>
      </c>
      <c r="P6" s="262">
        <v>2</v>
      </c>
      <c r="Q6" s="247">
        <v>2155</v>
      </c>
      <c r="R6" s="267">
        <v>18.2</v>
      </c>
      <c r="S6" s="268">
        <v>2</v>
      </c>
      <c r="T6" s="181">
        <v>1964</v>
      </c>
      <c r="U6" s="240">
        <v>18.202647657841101</v>
      </c>
      <c r="V6" s="240">
        <v>1.8559079752846099</v>
      </c>
    </row>
    <row r="7" spans="1:22" x14ac:dyDescent="0.25">
      <c r="A7" s="160" t="s">
        <v>92</v>
      </c>
      <c r="B7" s="150">
        <v>2282</v>
      </c>
      <c r="C7" s="157">
        <v>17.899999999999999</v>
      </c>
      <c r="D7" s="157">
        <v>2.2000000000000002</v>
      </c>
      <c r="E7" s="154">
        <v>1795</v>
      </c>
      <c r="F7" s="263">
        <v>18.2</v>
      </c>
      <c r="G7" s="162">
        <v>2.1</v>
      </c>
      <c r="H7" s="150">
        <v>1890</v>
      </c>
      <c r="I7" s="162">
        <v>18.399999999999999</v>
      </c>
      <c r="J7" s="162">
        <v>1.9</v>
      </c>
      <c r="K7" s="154">
        <v>1993</v>
      </c>
      <c r="L7" s="263">
        <v>18.5</v>
      </c>
      <c r="M7" s="263">
        <v>1.9</v>
      </c>
      <c r="N7" s="154">
        <v>1944</v>
      </c>
      <c r="O7" s="263">
        <v>18.399999999999999</v>
      </c>
      <c r="P7" s="263">
        <v>2.1</v>
      </c>
      <c r="Q7" s="248">
        <v>1912</v>
      </c>
      <c r="R7" s="269">
        <v>18.3</v>
      </c>
      <c r="S7" s="270">
        <v>2</v>
      </c>
      <c r="T7" s="184">
        <v>1866</v>
      </c>
      <c r="U7" s="241">
        <v>18.437299035369801</v>
      </c>
      <c r="V7" s="241">
        <v>1.82874925938289</v>
      </c>
    </row>
    <row r="8" spans="1:22" x14ac:dyDescent="0.25">
      <c r="A8" s="160" t="s">
        <v>126</v>
      </c>
      <c r="B8" s="150">
        <v>1251</v>
      </c>
      <c r="C8" s="157">
        <v>18.899999999999999</v>
      </c>
      <c r="D8" s="157">
        <v>1.5</v>
      </c>
      <c r="E8" s="154">
        <v>1211</v>
      </c>
      <c r="F8" s="263">
        <v>18.7</v>
      </c>
      <c r="G8" s="162">
        <v>1.5</v>
      </c>
      <c r="H8" s="150">
        <v>1278</v>
      </c>
      <c r="I8" s="162">
        <v>18.7</v>
      </c>
      <c r="J8" s="162">
        <v>1.8</v>
      </c>
      <c r="K8" s="154">
        <v>1436</v>
      </c>
      <c r="L8" s="263">
        <v>18.899999999999999</v>
      </c>
      <c r="M8" s="263">
        <v>1.6</v>
      </c>
      <c r="N8" s="154">
        <v>1243</v>
      </c>
      <c r="O8" s="263">
        <v>18.899999999999999</v>
      </c>
      <c r="P8" s="263">
        <v>1.5</v>
      </c>
      <c r="Q8" s="248">
        <v>1549</v>
      </c>
      <c r="R8" s="269">
        <v>18.7</v>
      </c>
      <c r="S8" s="270">
        <v>1.5</v>
      </c>
      <c r="T8" s="184">
        <v>1644</v>
      </c>
      <c r="U8" s="241">
        <v>18.8448905109489</v>
      </c>
      <c r="V8" s="241">
        <v>1.3717094373290799</v>
      </c>
    </row>
    <row r="9" spans="1:22" x14ac:dyDescent="0.25">
      <c r="A9" s="160" t="s">
        <v>45</v>
      </c>
      <c r="B9" s="150">
        <v>1434</v>
      </c>
      <c r="C9" s="157">
        <v>18</v>
      </c>
      <c r="D9" s="157">
        <v>2.2999999999999998</v>
      </c>
      <c r="E9" s="154">
        <v>1169</v>
      </c>
      <c r="F9" s="263">
        <v>18</v>
      </c>
      <c r="G9" s="162">
        <v>2.2000000000000002</v>
      </c>
      <c r="H9" s="150">
        <v>1236</v>
      </c>
      <c r="I9" s="162">
        <v>18.2</v>
      </c>
      <c r="J9" s="162">
        <v>2.1</v>
      </c>
      <c r="K9" s="154">
        <v>1406</v>
      </c>
      <c r="L9" s="263">
        <v>18.100000000000001</v>
      </c>
      <c r="M9" s="263">
        <v>2.4</v>
      </c>
      <c r="N9" s="154">
        <v>1116</v>
      </c>
      <c r="O9" s="263">
        <v>17.899999999999999</v>
      </c>
      <c r="P9" s="263">
        <v>2.2999999999999998</v>
      </c>
      <c r="Q9" s="248">
        <v>1261</v>
      </c>
      <c r="R9" s="269">
        <v>18</v>
      </c>
      <c r="S9" s="270">
        <v>2.2999999999999998</v>
      </c>
      <c r="T9" s="184">
        <v>1197</v>
      </c>
      <c r="U9" s="241">
        <v>18.021720969089401</v>
      </c>
      <c r="V9" s="241">
        <v>2.13182511165716</v>
      </c>
    </row>
    <row r="10" spans="1:22" x14ac:dyDescent="0.25">
      <c r="A10" s="160" t="s">
        <v>127</v>
      </c>
      <c r="B10" s="150">
        <v>1479</v>
      </c>
      <c r="C10" s="157">
        <v>18.5</v>
      </c>
      <c r="D10" s="157">
        <v>2</v>
      </c>
      <c r="E10" s="154">
        <v>1388</v>
      </c>
      <c r="F10" s="263">
        <v>18.600000000000001</v>
      </c>
      <c r="G10" s="162">
        <v>1.9</v>
      </c>
      <c r="H10" s="150">
        <v>1314</v>
      </c>
      <c r="I10" s="162">
        <v>18.7</v>
      </c>
      <c r="J10" s="162">
        <v>1.7</v>
      </c>
      <c r="K10" s="154">
        <v>1273</v>
      </c>
      <c r="L10" s="263">
        <v>18.899999999999999</v>
      </c>
      <c r="M10" s="263">
        <v>1.5</v>
      </c>
      <c r="N10" s="154">
        <v>1347</v>
      </c>
      <c r="O10" s="263">
        <v>18.8</v>
      </c>
      <c r="P10" s="263">
        <v>1.6</v>
      </c>
      <c r="Q10" s="248">
        <v>1427</v>
      </c>
      <c r="R10" s="269">
        <v>18.7</v>
      </c>
      <c r="S10" s="270">
        <v>1.6</v>
      </c>
      <c r="T10" s="184">
        <v>1351</v>
      </c>
      <c r="U10" s="241">
        <v>18.667653589933401</v>
      </c>
      <c r="V10" s="241">
        <v>1.7354210636209599</v>
      </c>
    </row>
    <row r="11" spans="1:22" x14ac:dyDescent="0.25">
      <c r="A11" s="160" t="s">
        <v>42</v>
      </c>
      <c r="B11" s="150">
        <v>1079</v>
      </c>
      <c r="C11" s="157">
        <v>18.2</v>
      </c>
      <c r="D11" s="157">
        <v>1.9</v>
      </c>
      <c r="E11" s="154">
        <v>1092</v>
      </c>
      <c r="F11" s="263">
        <v>18.100000000000001</v>
      </c>
      <c r="G11" s="162">
        <v>2.1</v>
      </c>
      <c r="H11" s="150">
        <v>1205</v>
      </c>
      <c r="I11" s="162">
        <v>18.100000000000001</v>
      </c>
      <c r="J11" s="162">
        <v>1.9</v>
      </c>
      <c r="K11" s="154">
        <v>1219</v>
      </c>
      <c r="L11" s="263">
        <v>18.3</v>
      </c>
      <c r="M11" s="263">
        <v>1.9</v>
      </c>
      <c r="N11" s="154">
        <v>1185</v>
      </c>
      <c r="O11" s="263">
        <v>18.3</v>
      </c>
      <c r="P11" s="263">
        <v>1.8</v>
      </c>
      <c r="Q11" s="248">
        <v>1228</v>
      </c>
      <c r="R11" s="269">
        <v>18.100000000000001</v>
      </c>
      <c r="S11" s="270">
        <v>1.9</v>
      </c>
      <c r="T11" s="184">
        <v>1250</v>
      </c>
      <c r="U11" s="241">
        <v>18.1328</v>
      </c>
      <c r="V11" s="241">
        <v>1.84983828518741</v>
      </c>
    </row>
    <row r="12" spans="1:22" x14ac:dyDescent="0.25">
      <c r="A12" s="160" t="s">
        <v>46</v>
      </c>
      <c r="B12" s="150">
        <v>1331</v>
      </c>
      <c r="C12" s="157">
        <v>18.100000000000001</v>
      </c>
      <c r="D12" s="157">
        <v>2.2000000000000002</v>
      </c>
      <c r="E12" s="154">
        <v>1151</v>
      </c>
      <c r="F12" s="263">
        <v>18.3</v>
      </c>
      <c r="G12" s="162">
        <v>2</v>
      </c>
      <c r="H12" s="150">
        <v>900</v>
      </c>
      <c r="I12" s="162">
        <v>18.600000000000001</v>
      </c>
      <c r="J12" s="162">
        <v>1.8</v>
      </c>
      <c r="K12" s="154">
        <v>853</v>
      </c>
      <c r="L12" s="263">
        <v>18.7</v>
      </c>
      <c r="M12" s="263">
        <v>1.7</v>
      </c>
      <c r="N12" s="154">
        <v>907</v>
      </c>
      <c r="O12" s="263">
        <v>18.399999999999999</v>
      </c>
      <c r="P12" s="263">
        <v>1.8</v>
      </c>
      <c r="Q12" s="248">
        <v>741</v>
      </c>
      <c r="R12" s="269">
        <v>18.2</v>
      </c>
      <c r="S12" s="270">
        <v>2</v>
      </c>
      <c r="T12" s="184">
        <v>887</v>
      </c>
      <c r="U12" s="241">
        <v>18.2130777903044</v>
      </c>
      <c r="V12" s="241">
        <v>2.0465045621341198</v>
      </c>
    </row>
    <row r="13" spans="1:22" x14ac:dyDescent="0.25">
      <c r="A13" s="160" t="s">
        <v>40</v>
      </c>
      <c r="B13" s="150">
        <v>573</v>
      </c>
      <c r="C13" s="157">
        <v>17.5</v>
      </c>
      <c r="D13" s="157">
        <v>2.2000000000000002</v>
      </c>
      <c r="E13" s="154">
        <v>498</v>
      </c>
      <c r="F13" s="263">
        <v>17.600000000000001</v>
      </c>
      <c r="G13" s="162">
        <v>2.2000000000000002</v>
      </c>
      <c r="H13" s="150">
        <v>545</v>
      </c>
      <c r="I13" s="162">
        <v>17.7</v>
      </c>
      <c r="J13" s="162">
        <v>2.4</v>
      </c>
      <c r="K13" s="154">
        <v>536</v>
      </c>
      <c r="L13" s="263">
        <v>18</v>
      </c>
      <c r="M13" s="263">
        <v>1.9</v>
      </c>
      <c r="N13" s="154">
        <v>555</v>
      </c>
      <c r="O13" s="263">
        <v>18</v>
      </c>
      <c r="P13" s="263">
        <v>1.9</v>
      </c>
      <c r="Q13" s="248">
        <v>451</v>
      </c>
      <c r="R13" s="269">
        <v>17.8</v>
      </c>
      <c r="S13" s="270">
        <v>2</v>
      </c>
      <c r="T13" s="184">
        <v>388</v>
      </c>
      <c r="U13" s="241">
        <v>18.0154639175258</v>
      </c>
      <c r="V13" s="241">
        <v>1.8057525194459501</v>
      </c>
    </row>
    <row r="14" spans="1:22" x14ac:dyDescent="0.25">
      <c r="A14" s="160" t="s">
        <v>94</v>
      </c>
      <c r="B14" s="150">
        <v>516</v>
      </c>
      <c r="C14" s="157">
        <v>17.600000000000001</v>
      </c>
      <c r="D14" s="157">
        <v>2.2000000000000002</v>
      </c>
      <c r="E14" s="154">
        <v>515</v>
      </c>
      <c r="F14" s="263">
        <v>17.5</v>
      </c>
      <c r="G14" s="162">
        <v>2.2999999999999998</v>
      </c>
      <c r="H14" s="150">
        <v>393</v>
      </c>
      <c r="I14" s="162">
        <v>17.899999999999999</v>
      </c>
      <c r="J14" s="162">
        <v>2</v>
      </c>
      <c r="K14" s="154">
        <v>395</v>
      </c>
      <c r="L14" s="263">
        <v>17.899999999999999</v>
      </c>
      <c r="M14" s="263">
        <v>2.1</v>
      </c>
      <c r="N14" s="154">
        <v>449</v>
      </c>
      <c r="O14" s="263">
        <v>18</v>
      </c>
      <c r="P14" s="263">
        <v>2.1</v>
      </c>
      <c r="Q14" s="248">
        <v>445</v>
      </c>
      <c r="R14" s="269">
        <v>17.899999999999999</v>
      </c>
      <c r="S14" s="270">
        <v>2</v>
      </c>
      <c r="T14" s="184">
        <v>414</v>
      </c>
      <c r="U14" s="241">
        <v>17.8888888888889</v>
      </c>
      <c r="V14" s="241">
        <v>1.96389251818308</v>
      </c>
    </row>
    <row r="15" spans="1:22" x14ac:dyDescent="0.25">
      <c r="A15" s="160" t="s">
        <v>98</v>
      </c>
      <c r="B15" s="150">
        <v>246</v>
      </c>
      <c r="C15" s="157">
        <v>17.7</v>
      </c>
      <c r="D15" s="157">
        <v>2.2000000000000002</v>
      </c>
      <c r="E15" s="154">
        <v>259</v>
      </c>
      <c r="F15" s="263">
        <v>17</v>
      </c>
      <c r="G15" s="162">
        <v>2.5</v>
      </c>
      <c r="H15" s="150">
        <v>278</v>
      </c>
      <c r="I15" s="162">
        <v>17.100000000000001</v>
      </c>
      <c r="J15" s="162">
        <v>2.2999999999999998</v>
      </c>
      <c r="K15" s="154">
        <v>293</v>
      </c>
      <c r="L15" s="263">
        <v>17.600000000000001</v>
      </c>
      <c r="M15" s="263">
        <v>2.2999999999999998</v>
      </c>
      <c r="N15" s="154">
        <v>393</v>
      </c>
      <c r="O15" s="263">
        <v>17.899999999999999</v>
      </c>
      <c r="P15" s="263">
        <v>2</v>
      </c>
      <c r="Q15" s="248">
        <v>349</v>
      </c>
      <c r="R15" s="269">
        <v>17.8</v>
      </c>
      <c r="S15" s="270">
        <v>2</v>
      </c>
      <c r="T15" s="184">
        <v>294</v>
      </c>
      <c r="U15" s="241">
        <v>17.5884353741497</v>
      </c>
      <c r="V15" s="241">
        <v>2.28752416967937</v>
      </c>
    </row>
    <row r="16" spans="1:22" x14ac:dyDescent="0.25">
      <c r="A16" s="160" t="s">
        <v>97</v>
      </c>
      <c r="B16" s="150">
        <v>340</v>
      </c>
      <c r="C16" s="157">
        <v>17.5</v>
      </c>
      <c r="D16" s="157">
        <v>2.7</v>
      </c>
      <c r="E16" s="154">
        <v>287</v>
      </c>
      <c r="F16" s="263">
        <v>17.899999999999999</v>
      </c>
      <c r="G16" s="162">
        <v>2.2999999999999998</v>
      </c>
      <c r="H16" s="150">
        <v>312</v>
      </c>
      <c r="I16" s="162">
        <v>18.2</v>
      </c>
      <c r="J16" s="162">
        <v>2.2000000000000002</v>
      </c>
      <c r="K16" s="154">
        <v>270</v>
      </c>
      <c r="L16" s="263">
        <v>18.100000000000001</v>
      </c>
      <c r="M16" s="263">
        <v>2.2999999999999998</v>
      </c>
      <c r="N16" s="154">
        <v>262</v>
      </c>
      <c r="O16" s="263">
        <v>17.8</v>
      </c>
      <c r="P16" s="263">
        <v>2.4</v>
      </c>
      <c r="Q16" s="248">
        <v>191</v>
      </c>
      <c r="R16" s="269">
        <v>18.2</v>
      </c>
      <c r="S16" s="270">
        <v>2.1</v>
      </c>
      <c r="T16" s="184">
        <v>209</v>
      </c>
      <c r="U16" s="241">
        <v>17.961722488038301</v>
      </c>
      <c r="V16" s="241">
        <v>2.2464649365343798</v>
      </c>
    </row>
    <row r="17" spans="1:22" x14ac:dyDescent="0.25">
      <c r="A17" s="160" t="s">
        <v>95</v>
      </c>
      <c r="B17" s="150">
        <v>197</v>
      </c>
      <c r="C17" s="157">
        <v>17.399999999999999</v>
      </c>
      <c r="D17" s="157">
        <v>2.7</v>
      </c>
      <c r="E17" s="154">
        <v>178</v>
      </c>
      <c r="F17" s="263">
        <v>17.2</v>
      </c>
      <c r="G17" s="162">
        <v>2.2999999999999998</v>
      </c>
      <c r="H17" s="150">
        <v>144</v>
      </c>
      <c r="I17" s="162">
        <v>17.600000000000001</v>
      </c>
      <c r="J17" s="162">
        <v>2</v>
      </c>
      <c r="K17" s="154">
        <v>142</v>
      </c>
      <c r="L17" s="263">
        <v>17.7</v>
      </c>
      <c r="M17" s="263">
        <v>2.5</v>
      </c>
      <c r="N17" s="154">
        <v>150</v>
      </c>
      <c r="O17" s="263">
        <v>18</v>
      </c>
      <c r="P17" s="263">
        <v>2.1</v>
      </c>
      <c r="Q17" s="248">
        <v>165</v>
      </c>
      <c r="R17" s="269">
        <v>18.2</v>
      </c>
      <c r="S17" s="270">
        <v>2.1</v>
      </c>
      <c r="T17" s="184">
        <v>248</v>
      </c>
      <c r="U17" s="241">
        <v>18.0927419354839</v>
      </c>
      <c r="V17" s="241">
        <v>1.8841625632391701</v>
      </c>
    </row>
    <row r="18" spans="1:22" x14ac:dyDescent="0.25">
      <c r="A18" s="160" t="s">
        <v>128</v>
      </c>
      <c r="B18" s="151">
        <v>139</v>
      </c>
      <c r="C18" s="157">
        <v>17.2</v>
      </c>
      <c r="D18" s="157">
        <v>2.6</v>
      </c>
      <c r="E18" s="143">
        <v>114</v>
      </c>
      <c r="F18" s="263">
        <v>17.7</v>
      </c>
      <c r="G18" s="162">
        <v>2</v>
      </c>
      <c r="H18" s="151">
        <v>66</v>
      </c>
      <c r="I18" s="162">
        <v>18.2</v>
      </c>
      <c r="J18" s="162">
        <v>2.2000000000000002</v>
      </c>
      <c r="K18" s="143">
        <v>75</v>
      </c>
      <c r="L18" s="263">
        <v>18.600000000000001</v>
      </c>
      <c r="M18" s="263">
        <v>1.7</v>
      </c>
      <c r="N18" s="143">
        <v>80</v>
      </c>
      <c r="O18" s="263">
        <v>18.399999999999999</v>
      </c>
      <c r="P18" s="263">
        <v>1.6</v>
      </c>
      <c r="Q18" s="249">
        <v>115</v>
      </c>
      <c r="R18" s="269">
        <v>18.600000000000001</v>
      </c>
      <c r="S18" s="270">
        <v>1.3</v>
      </c>
      <c r="T18" s="184">
        <v>151</v>
      </c>
      <c r="U18" s="241">
        <v>18.105960264900698</v>
      </c>
      <c r="V18" s="241">
        <v>1.8802564288975601</v>
      </c>
    </row>
    <row r="19" spans="1:22" x14ac:dyDescent="0.25">
      <c r="A19" s="160" t="s">
        <v>48</v>
      </c>
      <c r="B19" s="151">
        <v>12</v>
      </c>
      <c r="C19" s="157">
        <v>20</v>
      </c>
      <c r="D19" s="157">
        <v>0</v>
      </c>
      <c r="E19" s="143">
        <v>43</v>
      </c>
      <c r="F19" s="263">
        <v>19.100000000000001</v>
      </c>
      <c r="G19" s="162">
        <v>1.3</v>
      </c>
      <c r="H19" s="151">
        <v>44</v>
      </c>
      <c r="I19" s="162">
        <v>19.7</v>
      </c>
      <c r="J19" s="162">
        <v>0.5</v>
      </c>
      <c r="K19" s="143">
        <v>26</v>
      </c>
      <c r="L19" s="263">
        <v>19.8</v>
      </c>
      <c r="M19" s="263">
        <v>0.5</v>
      </c>
      <c r="N19" s="154">
        <v>10</v>
      </c>
      <c r="O19" s="263">
        <v>18.5</v>
      </c>
      <c r="P19" s="263">
        <v>1.2</v>
      </c>
      <c r="Q19" s="248" t="s">
        <v>0</v>
      </c>
      <c r="R19" s="270" t="s">
        <v>0</v>
      </c>
      <c r="S19" s="270" t="s">
        <v>0</v>
      </c>
      <c r="T19" s="184">
        <v>45</v>
      </c>
      <c r="U19" s="241">
        <v>19.244444444444401</v>
      </c>
      <c r="V19" s="241">
        <v>1.65358502483042</v>
      </c>
    </row>
    <row r="20" spans="1:22" x14ac:dyDescent="0.25">
      <c r="A20" s="160" t="s">
        <v>99</v>
      </c>
      <c r="B20" s="151">
        <v>53</v>
      </c>
      <c r="C20" s="157">
        <v>17.5</v>
      </c>
      <c r="D20" s="157">
        <v>2.2000000000000002</v>
      </c>
      <c r="E20" s="143">
        <v>40</v>
      </c>
      <c r="F20" s="263">
        <v>17.2</v>
      </c>
      <c r="G20" s="162">
        <v>2.2000000000000002</v>
      </c>
      <c r="H20" s="151">
        <v>45</v>
      </c>
      <c r="I20" s="162">
        <v>17</v>
      </c>
      <c r="J20" s="162">
        <v>2.2000000000000002</v>
      </c>
      <c r="K20" s="143">
        <v>26</v>
      </c>
      <c r="L20" s="263">
        <v>17.8</v>
      </c>
      <c r="M20" s="263">
        <v>1.6</v>
      </c>
      <c r="N20" s="143">
        <v>83</v>
      </c>
      <c r="O20" s="263">
        <v>19.100000000000001</v>
      </c>
      <c r="P20" s="263">
        <v>1.2</v>
      </c>
      <c r="Q20" s="249">
        <v>101</v>
      </c>
      <c r="R20" s="269">
        <v>19</v>
      </c>
      <c r="S20" s="270">
        <v>1.8</v>
      </c>
      <c r="T20" s="184">
        <v>166</v>
      </c>
      <c r="U20" s="241">
        <v>18.355421686747</v>
      </c>
      <c r="V20" s="241">
        <v>2.0860723141565498</v>
      </c>
    </row>
    <row r="21" spans="1:22" x14ac:dyDescent="0.25">
      <c r="A21" s="160" t="s">
        <v>104</v>
      </c>
      <c r="B21" s="151">
        <v>12</v>
      </c>
      <c r="C21" s="157">
        <v>17.7</v>
      </c>
      <c r="D21" s="157">
        <v>1.7</v>
      </c>
      <c r="E21" s="143">
        <v>17</v>
      </c>
      <c r="F21" s="263">
        <v>18.8</v>
      </c>
      <c r="G21" s="162">
        <v>1</v>
      </c>
      <c r="H21" s="151">
        <v>22</v>
      </c>
      <c r="I21" s="162">
        <v>18.399999999999999</v>
      </c>
      <c r="J21" s="162">
        <v>1.4</v>
      </c>
      <c r="K21" s="143">
        <v>25</v>
      </c>
      <c r="L21" s="263">
        <v>19.100000000000001</v>
      </c>
      <c r="M21" s="263">
        <v>1.3</v>
      </c>
      <c r="N21" s="143">
        <v>19</v>
      </c>
      <c r="O21" s="263">
        <v>19.3</v>
      </c>
      <c r="P21" s="263">
        <v>0.8</v>
      </c>
      <c r="Q21" s="249">
        <v>13</v>
      </c>
      <c r="R21" s="269">
        <v>18.7</v>
      </c>
      <c r="S21" s="270">
        <v>1</v>
      </c>
      <c r="T21" s="184">
        <v>5</v>
      </c>
      <c r="U21" s="241">
        <v>19.2</v>
      </c>
      <c r="V21" s="241">
        <v>0.83666002653406901</v>
      </c>
    </row>
    <row r="22" spans="1:22" x14ac:dyDescent="0.25">
      <c r="A22" s="160" t="s">
        <v>106</v>
      </c>
      <c r="B22" s="151">
        <v>36</v>
      </c>
      <c r="C22" s="157">
        <v>16.3</v>
      </c>
      <c r="D22" s="157">
        <v>3.2</v>
      </c>
      <c r="E22" s="143">
        <v>8</v>
      </c>
      <c r="F22" s="263">
        <v>17.899999999999999</v>
      </c>
      <c r="G22" s="162">
        <v>2.7</v>
      </c>
      <c r="H22" s="151">
        <v>15</v>
      </c>
      <c r="I22" s="162">
        <v>19.3</v>
      </c>
      <c r="J22" s="162">
        <v>0.7</v>
      </c>
      <c r="K22" s="143">
        <v>21</v>
      </c>
      <c r="L22" s="263">
        <v>19.2</v>
      </c>
      <c r="M22" s="263">
        <v>0.8</v>
      </c>
      <c r="N22" s="143">
        <v>20</v>
      </c>
      <c r="O22" s="263">
        <v>19.100000000000001</v>
      </c>
      <c r="P22" s="263">
        <v>0.7</v>
      </c>
      <c r="Q22" s="249">
        <v>22</v>
      </c>
      <c r="R22" s="269">
        <v>19.2</v>
      </c>
      <c r="S22" s="270">
        <v>0.9</v>
      </c>
      <c r="T22" s="184">
        <v>37</v>
      </c>
      <c r="U22" s="241">
        <v>18.648648648648599</v>
      </c>
      <c r="V22" s="241">
        <v>1.05977503420448</v>
      </c>
    </row>
    <row r="23" spans="1:22" x14ac:dyDescent="0.25">
      <c r="A23" s="160" t="s">
        <v>105</v>
      </c>
      <c r="B23" s="151">
        <v>21</v>
      </c>
      <c r="C23" s="157">
        <v>18.8</v>
      </c>
      <c r="D23" s="157">
        <v>1.2</v>
      </c>
      <c r="E23" s="143">
        <v>18</v>
      </c>
      <c r="F23" s="263">
        <v>18.2</v>
      </c>
      <c r="G23" s="162">
        <v>1.6</v>
      </c>
      <c r="H23" s="151">
        <v>19</v>
      </c>
      <c r="I23" s="162">
        <v>18.399999999999999</v>
      </c>
      <c r="J23" s="162">
        <v>1.3</v>
      </c>
      <c r="K23" s="143">
        <v>11</v>
      </c>
      <c r="L23" s="263">
        <v>19</v>
      </c>
      <c r="M23" s="263">
        <v>1</v>
      </c>
      <c r="N23" s="143">
        <v>5</v>
      </c>
      <c r="O23" s="263">
        <v>19.600000000000001</v>
      </c>
      <c r="P23" s="263">
        <v>0.9</v>
      </c>
      <c r="Q23" s="249">
        <v>15</v>
      </c>
      <c r="R23" s="269">
        <v>18.3</v>
      </c>
      <c r="S23" s="270">
        <v>2.5</v>
      </c>
      <c r="T23" s="184">
        <v>11</v>
      </c>
      <c r="U23" s="241">
        <v>19.545454545454501</v>
      </c>
      <c r="V23" s="241">
        <v>0.68755165095234705</v>
      </c>
    </row>
    <row r="24" spans="1:22" x14ac:dyDescent="0.25">
      <c r="A24" s="160" t="s">
        <v>100</v>
      </c>
      <c r="B24" s="151">
        <v>1</v>
      </c>
      <c r="C24" s="157">
        <v>19</v>
      </c>
      <c r="D24" s="265">
        <v>0</v>
      </c>
      <c r="E24" s="151" t="s">
        <v>0</v>
      </c>
      <c r="F24" s="162" t="s">
        <v>0</v>
      </c>
      <c r="G24" s="162" t="s">
        <v>0</v>
      </c>
      <c r="H24" s="151">
        <v>2</v>
      </c>
      <c r="I24" s="162">
        <v>18</v>
      </c>
      <c r="J24" s="266">
        <v>0</v>
      </c>
      <c r="K24" s="151" t="s">
        <v>0</v>
      </c>
      <c r="L24" s="162" t="s">
        <v>0</v>
      </c>
      <c r="M24" s="162" t="s">
        <v>0</v>
      </c>
      <c r="N24" s="143">
        <v>2</v>
      </c>
      <c r="O24" s="263">
        <v>13.5</v>
      </c>
      <c r="P24" s="263">
        <v>0.7</v>
      </c>
      <c r="Q24" s="249" t="s">
        <v>0</v>
      </c>
      <c r="R24" s="270" t="s">
        <v>0</v>
      </c>
      <c r="S24" s="270" t="s">
        <v>0</v>
      </c>
      <c r="T24" s="243" t="s">
        <v>0</v>
      </c>
      <c r="U24" s="243" t="s">
        <v>0</v>
      </c>
      <c r="V24" s="243" t="s">
        <v>0</v>
      </c>
    </row>
    <row r="25" spans="1:22" x14ac:dyDescent="0.25">
      <c r="A25" s="160" t="s">
        <v>129</v>
      </c>
      <c r="B25" s="151">
        <v>53</v>
      </c>
      <c r="C25" s="157">
        <v>17.5</v>
      </c>
      <c r="D25" s="157">
        <v>2.2000000000000002</v>
      </c>
      <c r="E25" s="143">
        <v>7</v>
      </c>
      <c r="F25" s="263">
        <v>18.100000000000001</v>
      </c>
      <c r="G25" s="162">
        <v>1.6</v>
      </c>
      <c r="H25" s="151" t="s">
        <v>0</v>
      </c>
      <c r="I25" s="162" t="s">
        <v>0</v>
      </c>
      <c r="J25" s="162" t="s">
        <v>0</v>
      </c>
      <c r="K25" s="143">
        <v>7</v>
      </c>
      <c r="L25" s="263">
        <v>19.100000000000001</v>
      </c>
      <c r="M25" s="263">
        <v>1.9</v>
      </c>
      <c r="N25" s="151" t="s">
        <v>0</v>
      </c>
      <c r="O25" s="162" t="s">
        <v>0</v>
      </c>
      <c r="P25" s="162" t="s">
        <v>0</v>
      </c>
      <c r="Q25" s="249" t="s">
        <v>0</v>
      </c>
      <c r="R25" s="270" t="s">
        <v>0</v>
      </c>
      <c r="S25" s="270" t="s">
        <v>0</v>
      </c>
      <c r="T25" s="243" t="s">
        <v>0</v>
      </c>
      <c r="U25" s="243" t="s">
        <v>0</v>
      </c>
      <c r="V25" s="243" t="s">
        <v>0</v>
      </c>
    </row>
    <row r="26" spans="1:22" x14ac:dyDescent="0.25">
      <c r="A26" s="161" t="s">
        <v>130</v>
      </c>
      <c r="B26" s="152">
        <v>51</v>
      </c>
      <c r="C26" s="148">
        <v>17.600000000000001</v>
      </c>
      <c r="D26" s="148">
        <v>2.4</v>
      </c>
      <c r="E26" s="144">
        <v>24</v>
      </c>
      <c r="F26" s="264">
        <v>18.8</v>
      </c>
      <c r="G26" s="164">
        <v>1.6</v>
      </c>
      <c r="H26" s="152">
        <v>3</v>
      </c>
      <c r="I26" s="164">
        <v>16.7</v>
      </c>
      <c r="J26" s="164">
        <v>0.6</v>
      </c>
      <c r="K26" s="144">
        <v>7</v>
      </c>
      <c r="L26" s="264">
        <v>18.399999999999999</v>
      </c>
      <c r="M26" s="264">
        <v>2.7</v>
      </c>
      <c r="N26" s="144">
        <v>36</v>
      </c>
      <c r="O26" s="144">
        <v>19</v>
      </c>
      <c r="P26" s="144">
        <v>1.5</v>
      </c>
      <c r="Q26" s="250">
        <v>43</v>
      </c>
      <c r="R26" s="271">
        <v>19</v>
      </c>
      <c r="S26" s="272">
        <v>1.5</v>
      </c>
      <c r="T26" s="185">
        <v>30</v>
      </c>
      <c r="U26" s="261">
        <v>15.033333333333299</v>
      </c>
      <c r="V26" s="261">
        <v>3.04544128882468</v>
      </c>
    </row>
    <row r="28" spans="1:22" x14ac:dyDescent="0.25">
      <c r="A28" s="38" t="s">
        <v>246</v>
      </c>
    </row>
    <row r="29" spans="1:22" x14ac:dyDescent="0.25">
      <c r="A29" s="35" t="s">
        <v>244</v>
      </c>
    </row>
    <row r="30" spans="1:22" x14ac:dyDescent="0.25">
      <c r="A30" s="35" t="s">
        <v>243</v>
      </c>
    </row>
    <row r="31" spans="1:22" x14ac:dyDescent="0.25">
      <c r="A31" s="53" t="s">
        <v>283</v>
      </c>
    </row>
    <row r="32" spans="1:22" x14ac:dyDescent="0.25">
      <c r="A32" s="53" t="s">
        <v>249</v>
      </c>
    </row>
    <row r="33" spans="1:5" x14ac:dyDescent="0.25">
      <c r="A33" s="39"/>
    </row>
    <row r="34" spans="1:5" x14ac:dyDescent="0.25">
      <c r="A34" s="366" t="s">
        <v>184</v>
      </c>
      <c r="B34" s="366"/>
      <c r="C34" s="366"/>
      <c r="D34" s="366"/>
      <c r="E34" s="366"/>
    </row>
  </sheetData>
  <mergeCells count="9">
    <mergeCell ref="A34:E34"/>
    <mergeCell ref="T4:V4"/>
    <mergeCell ref="Q4:S4"/>
    <mergeCell ref="A4:A5"/>
    <mergeCell ref="E4:G4"/>
    <mergeCell ref="H4:J4"/>
    <mergeCell ref="B4:D4"/>
    <mergeCell ref="K4:M4"/>
    <mergeCell ref="N4:P4"/>
  </mergeCells>
  <pageMargins left="0.25" right="0.25"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BBBE-7613-423A-A1A3-60E8DBBDFBE9}">
  <sheetPr>
    <tabColor rgb="FF002060"/>
  </sheetPr>
  <dimension ref="A1:P32"/>
  <sheetViews>
    <sheetView showGridLines="0" workbookViewId="0">
      <selection activeCell="A32" sqref="A32:E32"/>
    </sheetView>
  </sheetViews>
  <sheetFormatPr defaultRowHeight="15" x14ac:dyDescent="0.25"/>
  <cols>
    <col min="1" max="1" width="21.85546875" customWidth="1"/>
  </cols>
  <sheetData>
    <row r="1" spans="1:16" x14ac:dyDescent="0.25">
      <c r="A1" s="40" t="s">
        <v>281</v>
      </c>
    </row>
    <row r="2" spans="1:16" x14ac:dyDescent="0.25">
      <c r="A2" t="s">
        <v>341</v>
      </c>
    </row>
    <row r="4" spans="1:16" ht="15.75" x14ac:dyDescent="0.25">
      <c r="A4" s="350" t="s">
        <v>136</v>
      </c>
      <c r="B4" s="350"/>
      <c r="C4" s="350" t="s">
        <v>253</v>
      </c>
      <c r="D4" s="350"/>
      <c r="E4" s="350"/>
      <c r="F4" s="350"/>
      <c r="G4" s="350"/>
      <c r="H4" s="350"/>
      <c r="I4" s="350"/>
      <c r="J4" s="350"/>
      <c r="K4" s="350"/>
      <c r="L4" s="350"/>
      <c r="M4" s="350"/>
      <c r="N4" s="350"/>
      <c r="O4" s="350"/>
      <c r="P4" s="350"/>
    </row>
    <row r="5" spans="1:16" ht="15.75" x14ac:dyDescent="0.25">
      <c r="A5" s="350"/>
      <c r="B5" s="350"/>
      <c r="C5" s="350" t="s">
        <v>24</v>
      </c>
      <c r="D5" s="350"/>
      <c r="E5" s="350" t="s">
        <v>25</v>
      </c>
      <c r="F5" s="350"/>
      <c r="G5" s="350" t="s">
        <v>26</v>
      </c>
      <c r="H5" s="350"/>
      <c r="I5" s="350" t="s">
        <v>27</v>
      </c>
      <c r="J5" s="350"/>
      <c r="K5" s="350" t="s">
        <v>28</v>
      </c>
      <c r="L5" s="350"/>
      <c r="M5" s="350" t="s">
        <v>29</v>
      </c>
      <c r="N5" s="350"/>
      <c r="O5" s="350" t="s">
        <v>175</v>
      </c>
      <c r="P5" s="350"/>
    </row>
    <row r="6" spans="1:16" ht="15.75" x14ac:dyDescent="0.25">
      <c r="A6" s="352"/>
      <c r="B6" s="352"/>
      <c r="C6" s="159" t="s">
        <v>254</v>
      </c>
      <c r="D6" s="159" t="s">
        <v>255</v>
      </c>
      <c r="E6" s="159" t="s">
        <v>254</v>
      </c>
      <c r="F6" s="159" t="s">
        <v>255</v>
      </c>
      <c r="G6" s="159" t="s">
        <v>254</v>
      </c>
      <c r="H6" s="159" t="s">
        <v>255</v>
      </c>
      <c r="I6" s="159" t="s">
        <v>254</v>
      </c>
      <c r="J6" s="159" t="s">
        <v>255</v>
      </c>
      <c r="K6" s="159" t="s">
        <v>254</v>
      </c>
      <c r="L6" s="159" t="s">
        <v>255</v>
      </c>
      <c r="M6" s="159" t="s">
        <v>254</v>
      </c>
      <c r="N6" s="159" t="s">
        <v>255</v>
      </c>
      <c r="O6" s="159" t="s">
        <v>254</v>
      </c>
      <c r="P6" s="159" t="s">
        <v>255</v>
      </c>
    </row>
    <row r="7" spans="1:16" x14ac:dyDescent="0.25">
      <c r="A7" s="165" t="s">
        <v>93</v>
      </c>
      <c r="B7" s="277" t="s">
        <v>256</v>
      </c>
      <c r="C7" s="274">
        <v>602</v>
      </c>
      <c r="D7" s="280">
        <v>0.48</v>
      </c>
      <c r="E7" s="274">
        <v>520</v>
      </c>
      <c r="F7" s="280">
        <v>0.43</v>
      </c>
      <c r="G7" s="274">
        <v>567</v>
      </c>
      <c r="H7" s="280">
        <v>0.44</v>
      </c>
      <c r="I7" s="274">
        <v>740</v>
      </c>
      <c r="J7" s="280">
        <v>0.52</v>
      </c>
      <c r="K7" s="274">
        <v>573</v>
      </c>
      <c r="L7" s="280">
        <v>0.46</v>
      </c>
      <c r="M7" s="274">
        <v>583</v>
      </c>
      <c r="N7" s="280">
        <v>0.38</v>
      </c>
      <c r="O7" s="274">
        <v>646</v>
      </c>
      <c r="P7" s="280">
        <v>0.39294403892944041</v>
      </c>
    </row>
    <row r="8" spans="1:16" x14ac:dyDescent="0.25">
      <c r="A8" s="166" t="s">
        <v>49</v>
      </c>
      <c r="B8" s="278" t="s">
        <v>256</v>
      </c>
      <c r="C8" s="275">
        <v>978</v>
      </c>
      <c r="D8" s="281">
        <v>0.36</v>
      </c>
      <c r="E8" s="275">
        <v>791</v>
      </c>
      <c r="F8" s="281">
        <v>0.37</v>
      </c>
      <c r="G8" s="275">
        <v>810</v>
      </c>
      <c r="H8" s="281">
        <v>0.39</v>
      </c>
      <c r="I8" s="275">
        <v>862</v>
      </c>
      <c r="J8" s="281">
        <v>0.39</v>
      </c>
      <c r="K8" s="275">
        <v>908</v>
      </c>
      <c r="L8" s="281">
        <v>0.4</v>
      </c>
      <c r="M8" s="275">
        <v>650</v>
      </c>
      <c r="N8" s="281">
        <v>0.3</v>
      </c>
      <c r="O8" s="275">
        <v>571</v>
      </c>
      <c r="P8" s="281">
        <v>0.29073319755600813</v>
      </c>
    </row>
    <row r="9" spans="1:16" x14ac:dyDescent="0.25">
      <c r="A9" s="166" t="s">
        <v>98</v>
      </c>
      <c r="B9" s="278" t="s">
        <v>256</v>
      </c>
      <c r="C9" s="275" t="s">
        <v>0</v>
      </c>
      <c r="D9" s="281" t="s">
        <v>0</v>
      </c>
      <c r="E9" s="275">
        <v>46</v>
      </c>
      <c r="F9" s="281">
        <v>0.18</v>
      </c>
      <c r="G9" s="275">
        <v>53</v>
      </c>
      <c r="H9" s="281">
        <v>0.19</v>
      </c>
      <c r="I9" s="275">
        <v>73</v>
      </c>
      <c r="J9" s="281">
        <v>0.25</v>
      </c>
      <c r="K9" s="275" t="s">
        <v>0</v>
      </c>
      <c r="L9" s="281" t="s">
        <v>0</v>
      </c>
      <c r="M9" s="275" t="s">
        <v>0</v>
      </c>
      <c r="N9" s="281" t="s">
        <v>0</v>
      </c>
      <c r="O9" s="275">
        <v>68</v>
      </c>
      <c r="P9" s="281">
        <v>0.23129251700680273</v>
      </c>
    </row>
    <row r="10" spans="1:16" x14ac:dyDescent="0.25">
      <c r="A10" s="166" t="s">
        <v>97</v>
      </c>
      <c r="B10" s="278" t="s">
        <v>256</v>
      </c>
      <c r="C10" s="275">
        <v>108</v>
      </c>
      <c r="D10" s="281">
        <v>0.32</v>
      </c>
      <c r="E10" s="275">
        <v>95</v>
      </c>
      <c r="F10" s="281">
        <v>0.33</v>
      </c>
      <c r="G10" s="275">
        <v>121</v>
      </c>
      <c r="H10" s="281">
        <v>0.39</v>
      </c>
      <c r="I10" s="275">
        <v>105</v>
      </c>
      <c r="J10" s="281">
        <v>0.39</v>
      </c>
      <c r="K10" s="275">
        <v>92</v>
      </c>
      <c r="L10" s="281">
        <v>0.35</v>
      </c>
      <c r="M10" s="275">
        <v>66</v>
      </c>
      <c r="N10" s="281">
        <v>0.35</v>
      </c>
      <c r="O10" s="275">
        <v>62</v>
      </c>
      <c r="P10" s="281">
        <v>0.29665071770334928</v>
      </c>
    </row>
    <row r="11" spans="1:16" x14ac:dyDescent="0.25">
      <c r="A11" s="166" t="s">
        <v>42</v>
      </c>
      <c r="B11" s="278" t="s">
        <v>256</v>
      </c>
      <c r="C11" s="275">
        <v>347</v>
      </c>
      <c r="D11" s="281">
        <v>0.32</v>
      </c>
      <c r="E11" s="275">
        <v>336</v>
      </c>
      <c r="F11" s="281">
        <v>0.31</v>
      </c>
      <c r="G11" s="275">
        <v>366</v>
      </c>
      <c r="H11" s="281">
        <v>0.3</v>
      </c>
      <c r="I11" s="275">
        <v>414</v>
      </c>
      <c r="J11" s="281">
        <v>0.34</v>
      </c>
      <c r="K11" s="275">
        <v>350</v>
      </c>
      <c r="L11" s="281">
        <v>0.3</v>
      </c>
      <c r="M11" s="275">
        <v>343</v>
      </c>
      <c r="N11" s="281">
        <v>0.28000000000000003</v>
      </c>
      <c r="O11" s="275" t="s">
        <v>0</v>
      </c>
      <c r="P11" s="281" t="s">
        <v>0</v>
      </c>
    </row>
    <row r="12" spans="1:16" x14ac:dyDescent="0.25">
      <c r="A12" s="166" t="s">
        <v>71</v>
      </c>
      <c r="B12" s="278" t="s">
        <v>282</v>
      </c>
      <c r="C12" s="275" t="s">
        <v>0</v>
      </c>
      <c r="D12" s="281" t="s">
        <v>0</v>
      </c>
      <c r="E12" s="275" t="s">
        <v>0</v>
      </c>
      <c r="F12" s="281" t="s">
        <v>0</v>
      </c>
      <c r="G12" s="275" t="s">
        <v>0</v>
      </c>
      <c r="H12" s="281" t="s">
        <v>0</v>
      </c>
      <c r="I12" s="275">
        <v>1661</v>
      </c>
      <c r="J12" s="281">
        <v>0.28000000000000003</v>
      </c>
      <c r="K12" s="275">
        <v>1529</v>
      </c>
      <c r="L12" s="281">
        <v>0.26</v>
      </c>
      <c r="M12" s="275" t="s">
        <v>0</v>
      </c>
      <c r="N12" s="281" t="s">
        <v>0</v>
      </c>
      <c r="O12" s="275" t="s">
        <v>0</v>
      </c>
      <c r="P12" s="281" t="s">
        <v>0</v>
      </c>
    </row>
    <row r="13" spans="1:16" x14ac:dyDescent="0.25">
      <c r="A13" s="166" t="s">
        <v>78</v>
      </c>
      <c r="B13" s="278" t="s">
        <v>44</v>
      </c>
      <c r="C13" s="275" t="s">
        <v>0</v>
      </c>
      <c r="D13" s="281" t="s">
        <v>0</v>
      </c>
      <c r="E13" s="275">
        <v>750</v>
      </c>
      <c r="F13" s="281">
        <v>0.13</v>
      </c>
      <c r="G13" s="275">
        <v>817</v>
      </c>
      <c r="H13" s="281">
        <v>0.14000000000000001</v>
      </c>
      <c r="I13" s="275">
        <v>853</v>
      </c>
      <c r="J13" s="281">
        <v>0.14000000000000001</v>
      </c>
      <c r="K13" s="275">
        <v>816</v>
      </c>
      <c r="L13" s="281">
        <v>0.14000000000000001</v>
      </c>
      <c r="M13" s="275">
        <v>889</v>
      </c>
      <c r="N13" s="281">
        <v>0.15</v>
      </c>
      <c r="O13" s="275" t="s">
        <v>0</v>
      </c>
      <c r="P13" s="281" t="s">
        <v>0</v>
      </c>
    </row>
    <row r="14" spans="1:16" x14ac:dyDescent="0.25">
      <c r="A14" s="166" t="s">
        <v>45</v>
      </c>
      <c r="B14" s="278" t="s">
        <v>256</v>
      </c>
      <c r="C14" s="275">
        <v>505</v>
      </c>
      <c r="D14" s="281">
        <v>0.35</v>
      </c>
      <c r="E14" s="275">
        <v>414</v>
      </c>
      <c r="F14" s="281">
        <v>0.35</v>
      </c>
      <c r="G14" s="275">
        <v>456</v>
      </c>
      <c r="H14" s="281">
        <v>0.37</v>
      </c>
      <c r="I14" s="275">
        <v>534</v>
      </c>
      <c r="J14" s="281">
        <v>0.38</v>
      </c>
      <c r="K14" s="275">
        <v>362</v>
      </c>
      <c r="L14" s="281">
        <v>0.32</v>
      </c>
      <c r="M14" s="275">
        <v>405</v>
      </c>
      <c r="N14" s="281">
        <v>0.32</v>
      </c>
      <c r="O14" s="275">
        <v>360</v>
      </c>
      <c r="P14" s="281">
        <v>0.3007518796992481</v>
      </c>
    </row>
    <row r="15" spans="1:16" x14ac:dyDescent="0.25">
      <c r="A15" s="166" t="s">
        <v>40</v>
      </c>
      <c r="B15" s="278" t="s">
        <v>256</v>
      </c>
      <c r="C15" s="275">
        <v>125</v>
      </c>
      <c r="D15" s="281">
        <v>0.22</v>
      </c>
      <c r="E15" s="275">
        <v>117</v>
      </c>
      <c r="F15" s="281">
        <v>0.23</v>
      </c>
      <c r="G15" s="275">
        <v>150</v>
      </c>
      <c r="H15" s="281">
        <v>0.28000000000000003</v>
      </c>
      <c r="I15" s="275">
        <v>128</v>
      </c>
      <c r="J15" s="281">
        <v>0.24</v>
      </c>
      <c r="K15" s="275">
        <v>143</v>
      </c>
      <c r="L15" s="281">
        <v>0.26</v>
      </c>
      <c r="M15" s="275" t="s">
        <v>0</v>
      </c>
      <c r="N15" s="281" t="s">
        <v>0</v>
      </c>
      <c r="O15" s="275" t="s">
        <v>0</v>
      </c>
      <c r="P15" s="281" t="s">
        <v>0</v>
      </c>
    </row>
    <row r="16" spans="1:16" x14ac:dyDescent="0.25">
      <c r="A16" s="166" t="s">
        <v>81</v>
      </c>
      <c r="B16" s="278" t="s">
        <v>44</v>
      </c>
      <c r="C16" s="275">
        <v>183</v>
      </c>
      <c r="D16" s="281">
        <v>0.26</v>
      </c>
      <c r="E16" s="275">
        <v>210</v>
      </c>
      <c r="F16" s="281">
        <v>0.3</v>
      </c>
      <c r="G16" s="275">
        <v>229</v>
      </c>
      <c r="H16" s="281">
        <v>0.3</v>
      </c>
      <c r="I16" s="275">
        <v>282</v>
      </c>
      <c r="J16" s="281">
        <v>0.3</v>
      </c>
      <c r="K16" s="275">
        <v>285</v>
      </c>
      <c r="L16" s="281">
        <v>0.34</v>
      </c>
      <c r="M16" s="275">
        <v>329</v>
      </c>
      <c r="N16" s="281">
        <v>0.34</v>
      </c>
      <c r="O16" s="275">
        <v>286</v>
      </c>
      <c r="P16" s="281">
        <v>0.28657314629258518</v>
      </c>
    </row>
    <row r="17" spans="1:16" x14ac:dyDescent="0.25">
      <c r="A17" s="166" t="s">
        <v>79</v>
      </c>
      <c r="B17" s="278" t="s">
        <v>256</v>
      </c>
      <c r="C17" s="275">
        <v>659</v>
      </c>
      <c r="D17" s="281">
        <v>0.45</v>
      </c>
      <c r="E17" s="275">
        <v>618</v>
      </c>
      <c r="F17" s="281">
        <v>0.45</v>
      </c>
      <c r="G17" s="275">
        <v>663</v>
      </c>
      <c r="H17" s="281">
        <v>0.5</v>
      </c>
      <c r="I17" s="275">
        <v>647</v>
      </c>
      <c r="J17" s="281">
        <v>0.51</v>
      </c>
      <c r="K17" s="275">
        <v>616</v>
      </c>
      <c r="L17" s="281">
        <v>0.46</v>
      </c>
      <c r="M17" s="275">
        <v>579</v>
      </c>
      <c r="N17" s="281">
        <v>0.41</v>
      </c>
      <c r="O17" s="275">
        <v>570</v>
      </c>
      <c r="P17" s="281">
        <v>0.4219096965210955</v>
      </c>
    </row>
    <row r="18" spans="1:16" x14ac:dyDescent="0.25">
      <c r="A18" s="166" t="s">
        <v>79</v>
      </c>
      <c r="B18" s="278" t="s">
        <v>44</v>
      </c>
      <c r="C18" s="275">
        <v>1080</v>
      </c>
      <c r="D18" s="281">
        <v>0.17</v>
      </c>
      <c r="E18" s="275">
        <v>1037</v>
      </c>
      <c r="F18" s="281">
        <v>0.19</v>
      </c>
      <c r="G18" s="275">
        <v>1062</v>
      </c>
      <c r="H18" s="281">
        <v>0.19</v>
      </c>
      <c r="I18" s="275">
        <v>1166</v>
      </c>
      <c r="J18" s="281">
        <v>0.2</v>
      </c>
      <c r="K18" s="275">
        <v>1152</v>
      </c>
      <c r="L18" s="281">
        <v>0.21</v>
      </c>
      <c r="M18" s="275">
        <v>1227</v>
      </c>
      <c r="N18" s="281">
        <v>0.21</v>
      </c>
      <c r="O18" s="275">
        <v>1231</v>
      </c>
      <c r="P18" s="281">
        <v>0.21438523162661094</v>
      </c>
    </row>
    <row r="19" spans="1:16" x14ac:dyDescent="0.25">
      <c r="A19" s="166" t="s">
        <v>131</v>
      </c>
      <c r="B19" s="278" t="s">
        <v>44</v>
      </c>
      <c r="C19" s="275">
        <v>32</v>
      </c>
      <c r="D19" s="281">
        <v>0.25</v>
      </c>
      <c r="E19" s="275" t="s">
        <v>0</v>
      </c>
      <c r="F19" s="281" t="s">
        <v>0</v>
      </c>
      <c r="G19" s="275">
        <v>35</v>
      </c>
      <c r="H19" s="281">
        <v>0.27</v>
      </c>
      <c r="I19" s="275" t="s">
        <v>0</v>
      </c>
      <c r="J19" s="281" t="s">
        <v>0</v>
      </c>
      <c r="K19" s="275">
        <v>37</v>
      </c>
      <c r="L19" s="281">
        <v>0.23</v>
      </c>
      <c r="M19" s="275">
        <v>48</v>
      </c>
      <c r="N19" s="281">
        <v>0.26</v>
      </c>
      <c r="O19" s="275">
        <v>41</v>
      </c>
      <c r="P19" s="281">
        <v>0.27152317880794702</v>
      </c>
    </row>
    <row r="20" spans="1:16" x14ac:dyDescent="0.25">
      <c r="A20" s="166" t="s">
        <v>73</v>
      </c>
      <c r="B20" s="278" t="s">
        <v>282</v>
      </c>
      <c r="C20" s="275" t="s">
        <v>0</v>
      </c>
      <c r="D20" s="281" t="s">
        <v>0</v>
      </c>
      <c r="E20" s="275" t="s">
        <v>0</v>
      </c>
      <c r="F20" s="281" t="s">
        <v>0</v>
      </c>
      <c r="G20" s="275">
        <v>524</v>
      </c>
      <c r="H20" s="281">
        <v>0.11</v>
      </c>
      <c r="I20" s="275">
        <v>580</v>
      </c>
      <c r="J20" s="281">
        <v>0.12</v>
      </c>
      <c r="K20" s="275" t="s">
        <v>0</v>
      </c>
      <c r="L20" s="281" t="s">
        <v>0</v>
      </c>
      <c r="M20" s="275" t="s">
        <v>0</v>
      </c>
      <c r="N20" s="281" t="s">
        <v>0</v>
      </c>
      <c r="O20" s="275" t="s">
        <v>0</v>
      </c>
      <c r="P20" s="281" t="s">
        <v>0</v>
      </c>
    </row>
    <row r="21" spans="1:16" x14ac:dyDescent="0.25">
      <c r="A21" s="166" t="s">
        <v>99</v>
      </c>
      <c r="B21" s="278" t="s">
        <v>256</v>
      </c>
      <c r="C21" s="275" t="s">
        <v>0</v>
      </c>
      <c r="D21" s="281" t="s">
        <v>0</v>
      </c>
      <c r="E21" s="275" t="s">
        <v>0</v>
      </c>
      <c r="F21" s="281" t="s">
        <v>0</v>
      </c>
      <c r="G21" s="275" t="s">
        <v>0</v>
      </c>
      <c r="H21" s="281" t="s">
        <v>0</v>
      </c>
      <c r="I21" s="275" t="s">
        <v>0</v>
      </c>
      <c r="J21" s="281" t="s">
        <v>0</v>
      </c>
      <c r="K21" s="275" t="s">
        <v>0</v>
      </c>
      <c r="L21" s="281" t="s">
        <v>0</v>
      </c>
      <c r="M21" s="275">
        <v>54</v>
      </c>
      <c r="N21" s="281">
        <v>0.53</v>
      </c>
      <c r="O21" s="275">
        <v>66</v>
      </c>
      <c r="P21" s="281">
        <v>0.39759036144578314</v>
      </c>
    </row>
    <row r="22" spans="1:16" x14ac:dyDescent="0.25">
      <c r="A22" s="166" t="s">
        <v>95</v>
      </c>
      <c r="B22" s="278" t="s">
        <v>256</v>
      </c>
      <c r="C22" s="275">
        <v>48</v>
      </c>
      <c r="D22" s="281">
        <v>0.24</v>
      </c>
      <c r="E22" s="275" t="s">
        <v>0</v>
      </c>
      <c r="F22" s="281" t="s">
        <v>0</v>
      </c>
      <c r="G22" s="275">
        <v>30</v>
      </c>
      <c r="H22" s="281">
        <v>0.21</v>
      </c>
      <c r="I22" s="275">
        <v>39</v>
      </c>
      <c r="J22" s="281">
        <v>0.27</v>
      </c>
      <c r="K22" s="275">
        <v>41</v>
      </c>
      <c r="L22" s="281">
        <v>0.27</v>
      </c>
      <c r="M22" s="275">
        <v>52</v>
      </c>
      <c r="N22" s="281">
        <v>0.32</v>
      </c>
      <c r="O22" s="275">
        <v>69</v>
      </c>
      <c r="P22" s="281">
        <v>0.27822580645161288</v>
      </c>
    </row>
    <row r="23" spans="1:16" x14ac:dyDescent="0.25">
      <c r="A23" s="166" t="s">
        <v>96</v>
      </c>
      <c r="B23" s="278" t="s">
        <v>256</v>
      </c>
      <c r="C23" s="275">
        <v>34</v>
      </c>
      <c r="D23" s="281">
        <v>0.24</v>
      </c>
      <c r="E23" s="275" t="s">
        <v>0</v>
      </c>
      <c r="F23" s="281" t="s">
        <v>0</v>
      </c>
      <c r="G23" s="275" t="s">
        <v>0</v>
      </c>
      <c r="H23" s="281" t="s">
        <v>0</v>
      </c>
      <c r="I23" s="275" t="s">
        <v>0</v>
      </c>
      <c r="J23" s="281" t="s">
        <v>0</v>
      </c>
      <c r="K23" s="275" t="s">
        <v>0</v>
      </c>
      <c r="L23" s="281" t="s">
        <v>0</v>
      </c>
      <c r="M23" s="275" t="s">
        <v>0</v>
      </c>
      <c r="N23" s="281" t="s">
        <v>0</v>
      </c>
      <c r="O23" s="275" t="s">
        <v>0</v>
      </c>
      <c r="P23" s="281" t="s">
        <v>0</v>
      </c>
    </row>
    <row r="24" spans="1:16" x14ac:dyDescent="0.25">
      <c r="A24" s="166" t="s">
        <v>92</v>
      </c>
      <c r="B24" s="278" t="s">
        <v>256</v>
      </c>
      <c r="C24" s="275">
        <v>739</v>
      </c>
      <c r="D24" s="281">
        <v>0.32</v>
      </c>
      <c r="E24" s="275">
        <v>657</v>
      </c>
      <c r="F24" s="281">
        <v>0.37</v>
      </c>
      <c r="G24" s="275">
        <v>733</v>
      </c>
      <c r="H24" s="281">
        <v>0.39</v>
      </c>
      <c r="I24" s="275">
        <v>821</v>
      </c>
      <c r="J24" s="281">
        <v>0.41</v>
      </c>
      <c r="K24" s="275">
        <v>821</v>
      </c>
      <c r="L24" s="281">
        <v>0.42</v>
      </c>
      <c r="M24" s="275">
        <v>651</v>
      </c>
      <c r="N24" s="281">
        <v>0.34</v>
      </c>
      <c r="O24" s="275">
        <v>674</v>
      </c>
      <c r="P24" s="281">
        <v>0.3612004287245445</v>
      </c>
    </row>
    <row r="25" spans="1:16" x14ac:dyDescent="0.25">
      <c r="A25" s="166" t="s">
        <v>46</v>
      </c>
      <c r="B25" s="278" t="s">
        <v>256</v>
      </c>
      <c r="C25" s="275">
        <v>494</v>
      </c>
      <c r="D25" s="281">
        <v>0.37</v>
      </c>
      <c r="E25" s="275">
        <v>420</v>
      </c>
      <c r="F25" s="281">
        <v>0.36</v>
      </c>
      <c r="G25" s="275">
        <v>394</v>
      </c>
      <c r="H25" s="281">
        <v>0.44</v>
      </c>
      <c r="I25" s="275">
        <v>386</v>
      </c>
      <c r="J25" s="281">
        <v>0.45</v>
      </c>
      <c r="K25" s="275">
        <v>328</v>
      </c>
      <c r="L25" s="281">
        <v>0.36</v>
      </c>
      <c r="M25" s="275">
        <v>241</v>
      </c>
      <c r="N25" s="281">
        <v>0.33</v>
      </c>
      <c r="O25" s="275">
        <v>313</v>
      </c>
      <c r="P25" s="281">
        <v>0.35287485907553551</v>
      </c>
    </row>
    <row r="26" spans="1:16" x14ac:dyDescent="0.25">
      <c r="A26" s="167" t="s">
        <v>94</v>
      </c>
      <c r="B26" s="279" t="s">
        <v>256</v>
      </c>
      <c r="C26" s="276">
        <v>119</v>
      </c>
      <c r="D26" s="282">
        <v>0.23</v>
      </c>
      <c r="E26" s="276">
        <v>121</v>
      </c>
      <c r="F26" s="282">
        <v>0.23</v>
      </c>
      <c r="G26" s="276">
        <v>99</v>
      </c>
      <c r="H26" s="282">
        <v>0.25</v>
      </c>
      <c r="I26" s="276">
        <v>108</v>
      </c>
      <c r="J26" s="282">
        <v>0.27</v>
      </c>
      <c r="K26" s="276">
        <v>134</v>
      </c>
      <c r="L26" s="282">
        <v>0.3</v>
      </c>
      <c r="M26" s="276">
        <v>112</v>
      </c>
      <c r="N26" s="282">
        <v>0.25</v>
      </c>
      <c r="O26" s="276">
        <v>110</v>
      </c>
      <c r="P26" s="282">
        <v>0.26570048309178745</v>
      </c>
    </row>
    <row r="28" spans="1:16" x14ac:dyDescent="0.25">
      <c r="A28" s="38" t="s">
        <v>246</v>
      </c>
    </row>
    <row r="29" spans="1:16" x14ac:dyDescent="0.25">
      <c r="A29" s="53" t="s">
        <v>284</v>
      </c>
    </row>
    <row r="30" spans="1:16" x14ac:dyDescent="0.25">
      <c r="A30" s="53" t="s">
        <v>249</v>
      </c>
    </row>
    <row r="31" spans="1:16" x14ac:dyDescent="0.25">
      <c r="A31" s="39"/>
    </row>
    <row r="32" spans="1:16" x14ac:dyDescent="0.25">
      <c r="A32" s="366" t="s">
        <v>184</v>
      </c>
      <c r="B32" s="366"/>
      <c r="C32" s="366"/>
      <c r="D32" s="366"/>
      <c r="E32" s="366"/>
    </row>
  </sheetData>
  <mergeCells count="10">
    <mergeCell ref="A32:E32"/>
    <mergeCell ref="A4:B6"/>
    <mergeCell ref="C4:P4"/>
    <mergeCell ref="C5:D5"/>
    <mergeCell ref="E5:F5"/>
    <mergeCell ref="G5:H5"/>
    <mergeCell ref="I5:J5"/>
    <mergeCell ref="K5:L5"/>
    <mergeCell ref="M5:N5"/>
    <mergeCell ref="O5:P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C314-159C-430A-847D-38C16B2EF21C}">
  <sheetPr>
    <tabColor rgb="FF002060"/>
  </sheetPr>
  <dimension ref="A1:H252"/>
  <sheetViews>
    <sheetView showGridLines="0" workbookViewId="0"/>
  </sheetViews>
  <sheetFormatPr defaultRowHeight="15" x14ac:dyDescent="0.25"/>
  <cols>
    <col min="1" max="1" width="8.42578125" customWidth="1"/>
    <col min="2" max="2" width="35.7109375" bestFit="1" customWidth="1"/>
  </cols>
  <sheetData>
    <row r="1" spans="1:6" x14ac:dyDescent="0.25">
      <c r="A1" s="40" t="s">
        <v>318</v>
      </c>
    </row>
    <row r="2" spans="1:6" x14ac:dyDescent="0.25">
      <c r="A2" t="s">
        <v>294</v>
      </c>
    </row>
    <row r="3" spans="1:6" x14ac:dyDescent="0.25">
      <c r="A3" s="46"/>
    </row>
    <row r="4" spans="1:6" ht="38.25" x14ac:dyDescent="0.25">
      <c r="A4" s="285" t="s">
        <v>135</v>
      </c>
      <c r="B4" s="286" t="s">
        <v>156</v>
      </c>
      <c r="C4" s="285" t="s">
        <v>157</v>
      </c>
      <c r="D4" s="285" t="s">
        <v>158</v>
      </c>
      <c r="E4" s="285" t="s">
        <v>166</v>
      </c>
      <c r="F4" s="285" t="s">
        <v>167</v>
      </c>
    </row>
    <row r="5" spans="1:6" x14ac:dyDescent="0.25">
      <c r="A5" s="367" t="s">
        <v>24</v>
      </c>
      <c r="B5" s="142" t="s">
        <v>93</v>
      </c>
      <c r="C5" s="289" t="s">
        <v>256</v>
      </c>
      <c r="D5" s="130">
        <v>1251</v>
      </c>
      <c r="E5" s="133">
        <v>602</v>
      </c>
      <c r="F5" s="191">
        <v>0.48</v>
      </c>
    </row>
    <row r="6" spans="1:6" x14ac:dyDescent="0.25">
      <c r="A6" s="368"/>
      <c r="B6" s="143" t="s">
        <v>49</v>
      </c>
      <c r="C6" s="234" t="s">
        <v>256</v>
      </c>
      <c r="D6" s="131">
        <v>2722</v>
      </c>
      <c r="E6" s="135">
        <v>978</v>
      </c>
      <c r="F6" s="192">
        <v>0.36</v>
      </c>
    </row>
    <row r="7" spans="1:6" x14ac:dyDescent="0.25">
      <c r="A7" s="368"/>
      <c r="B7" s="143" t="s">
        <v>97</v>
      </c>
      <c r="C7" s="234" t="s">
        <v>256</v>
      </c>
      <c r="D7" s="135">
        <v>340</v>
      </c>
      <c r="E7" s="135">
        <v>108</v>
      </c>
      <c r="F7" s="192">
        <v>0.32</v>
      </c>
    </row>
    <row r="8" spans="1:6" x14ac:dyDescent="0.25">
      <c r="A8" s="368"/>
      <c r="B8" s="143" t="s">
        <v>42</v>
      </c>
      <c r="C8" s="234" t="s">
        <v>256</v>
      </c>
      <c r="D8" s="131">
        <v>1079</v>
      </c>
      <c r="E8" s="135">
        <v>347</v>
      </c>
      <c r="F8" s="192">
        <v>0.32</v>
      </c>
    </row>
    <row r="9" spans="1:6" x14ac:dyDescent="0.25">
      <c r="A9" s="368"/>
      <c r="B9" s="143" t="s">
        <v>45</v>
      </c>
      <c r="C9" s="234" t="s">
        <v>256</v>
      </c>
      <c r="D9" s="131">
        <v>1434</v>
      </c>
      <c r="E9" s="135">
        <v>505</v>
      </c>
      <c r="F9" s="192">
        <v>0.35</v>
      </c>
    </row>
    <row r="10" spans="1:6" x14ac:dyDescent="0.25">
      <c r="A10" s="368"/>
      <c r="B10" s="143" t="s">
        <v>40</v>
      </c>
      <c r="C10" s="234" t="s">
        <v>256</v>
      </c>
      <c r="D10" s="135">
        <v>573</v>
      </c>
      <c r="E10" s="135">
        <v>125</v>
      </c>
      <c r="F10" s="192">
        <v>0.22</v>
      </c>
    </row>
    <row r="11" spans="1:6" x14ac:dyDescent="0.25">
      <c r="A11" s="368"/>
      <c r="B11" s="143" t="s">
        <v>48</v>
      </c>
      <c r="C11" s="234" t="s">
        <v>256</v>
      </c>
      <c r="D11" s="135">
        <v>12</v>
      </c>
      <c r="E11" s="135">
        <v>12</v>
      </c>
      <c r="F11" s="192">
        <v>1</v>
      </c>
    </row>
    <row r="12" spans="1:6" x14ac:dyDescent="0.25">
      <c r="A12" s="368"/>
      <c r="B12" s="143" t="s">
        <v>81</v>
      </c>
      <c r="C12" s="234" t="s">
        <v>44</v>
      </c>
      <c r="D12" s="135">
        <v>707</v>
      </c>
      <c r="E12" s="135">
        <v>183</v>
      </c>
      <c r="F12" s="192">
        <v>0.26</v>
      </c>
    </row>
    <row r="13" spans="1:6" x14ac:dyDescent="0.25">
      <c r="A13" s="368"/>
      <c r="B13" s="143" t="s">
        <v>168</v>
      </c>
      <c r="C13" s="234" t="s">
        <v>256</v>
      </c>
      <c r="D13" s="135">
        <v>51</v>
      </c>
      <c r="E13" s="135">
        <v>19</v>
      </c>
      <c r="F13" s="192">
        <v>0.37</v>
      </c>
    </row>
    <row r="14" spans="1:6" x14ac:dyDescent="0.25">
      <c r="A14" s="368"/>
      <c r="B14" s="143" t="s">
        <v>169</v>
      </c>
      <c r="C14" s="234" t="s">
        <v>256</v>
      </c>
      <c r="D14" s="131">
        <v>1479</v>
      </c>
      <c r="E14" s="135">
        <v>659</v>
      </c>
      <c r="F14" s="192">
        <v>0.45</v>
      </c>
    </row>
    <row r="15" spans="1:6" x14ac:dyDescent="0.25">
      <c r="A15" s="368"/>
      <c r="B15" s="143" t="s">
        <v>169</v>
      </c>
      <c r="C15" s="234" t="s">
        <v>44</v>
      </c>
      <c r="D15" s="131">
        <v>6460</v>
      </c>
      <c r="E15" s="131">
        <v>1080</v>
      </c>
      <c r="F15" s="192">
        <v>0.17</v>
      </c>
    </row>
    <row r="16" spans="1:6" x14ac:dyDescent="0.25">
      <c r="A16" s="368"/>
      <c r="B16" s="143" t="s">
        <v>171</v>
      </c>
      <c r="C16" s="234" t="s">
        <v>44</v>
      </c>
      <c r="D16" s="135">
        <v>128</v>
      </c>
      <c r="E16" s="135">
        <v>32</v>
      </c>
      <c r="F16" s="192">
        <v>0.25</v>
      </c>
    </row>
    <row r="17" spans="1:6" x14ac:dyDescent="0.25">
      <c r="A17" s="368"/>
      <c r="B17" s="143" t="s">
        <v>95</v>
      </c>
      <c r="C17" s="234" t="s">
        <v>256</v>
      </c>
      <c r="D17" s="135">
        <v>197</v>
      </c>
      <c r="E17" s="135">
        <v>48</v>
      </c>
      <c r="F17" s="192">
        <v>0.24</v>
      </c>
    </row>
    <row r="18" spans="1:6" x14ac:dyDescent="0.25">
      <c r="A18" s="368"/>
      <c r="B18" s="143" t="s">
        <v>96</v>
      </c>
      <c r="C18" s="234" t="s">
        <v>256</v>
      </c>
      <c r="D18" s="135">
        <v>139</v>
      </c>
      <c r="E18" s="135">
        <v>34</v>
      </c>
      <c r="F18" s="192">
        <v>0.24</v>
      </c>
    </row>
    <row r="19" spans="1:6" x14ac:dyDescent="0.25">
      <c r="A19" s="368"/>
      <c r="B19" s="143" t="s">
        <v>92</v>
      </c>
      <c r="C19" s="234" t="s">
        <v>256</v>
      </c>
      <c r="D19" s="131">
        <v>2282</v>
      </c>
      <c r="E19" s="135">
        <v>739</v>
      </c>
      <c r="F19" s="192">
        <v>0.32</v>
      </c>
    </row>
    <row r="20" spans="1:6" x14ac:dyDescent="0.25">
      <c r="A20" s="368"/>
      <c r="B20" s="143" t="s">
        <v>46</v>
      </c>
      <c r="C20" s="234" t="s">
        <v>256</v>
      </c>
      <c r="D20" s="131">
        <v>1331</v>
      </c>
      <c r="E20" s="135">
        <v>494</v>
      </c>
      <c r="F20" s="192">
        <v>0.37</v>
      </c>
    </row>
    <row r="21" spans="1:6" x14ac:dyDescent="0.25">
      <c r="A21" s="369"/>
      <c r="B21" s="144" t="s">
        <v>94</v>
      </c>
      <c r="C21" s="235" t="s">
        <v>256</v>
      </c>
      <c r="D21" s="136">
        <v>516</v>
      </c>
      <c r="E21" s="136">
        <v>119</v>
      </c>
      <c r="F21" s="193">
        <v>0.23</v>
      </c>
    </row>
    <row r="22" spans="1:6" x14ac:dyDescent="0.25">
      <c r="A22" s="367" t="s">
        <v>25</v>
      </c>
      <c r="B22" s="142" t="s">
        <v>93</v>
      </c>
      <c r="C22" s="289" t="s">
        <v>256</v>
      </c>
      <c r="D22" s="130">
        <v>1211</v>
      </c>
      <c r="E22" s="133">
        <v>520</v>
      </c>
      <c r="F22" s="191">
        <v>0.43</v>
      </c>
    </row>
    <row r="23" spans="1:6" x14ac:dyDescent="0.25">
      <c r="A23" s="368"/>
      <c r="B23" s="143" t="s">
        <v>49</v>
      </c>
      <c r="C23" s="234" t="s">
        <v>256</v>
      </c>
      <c r="D23" s="131">
        <v>2123</v>
      </c>
      <c r="E23" s="135">
        <v>791</v>
      </c>
      <c r="F23" s="192">
        <v>0.37</v>
      </c>
    </row>
    <row r="24" spans="1:6" x14ac:dyDescent="0.25">
      <c r="A24" s="368"/>
      <c r="B24" s="143" t="s">
        <v>172</v>
      </c>
      <c r="C24" s="234" t="s">
        <v>256</v>
      </c>
      <c r="D24" s="135">
        <v>259</v>
      </c>
      <c r="E24" s="135">
        <v>46</v>
      </c>
      <c r="F24" s="192">
        <v>0.18</v>
      </c>
    </row>
    <row r="25" spans="1:6" x14ac:dyDescent="0.25">
      <c r="A25" s="368"/>
      <c r="B25" s="143" t="s">
        <v>97</v>
      </c>
      <c r="C25" s="234" t="s">
        <v>256</v>
      </c>
      <c r="D25" s="135">
        <v>287</v>
      </c>
      <c r="E25" s="135">
        <v>95</v>
      </c>
      <c r="F25" s="192">
        <v>0.33</v>
      </c>
    </row>
    <row r="26" spans="1:6" x14ac:dyDescent="0.25">
      <c r="A26" s="368"/>
      <c r="B26" s="143" t="s">
        <v>42</v>
      </c>
      <c r="C26" s="234" t="s">
        <v>256</v>
      </c>
      <c r="D26" s="131">
        <v>1092</v>
      </c>
      <c r="E26" s="135">
        <v>336</v>
      </c>
      <c r="F26" s="192">
        <v>0.31</v>
      </c>
    </row>
    <row r="27" spans="1:6" x14ac:dyDescent="0.25">
      <c r="A27" s="368"/>
      <c r="B27" s="143" t="s">
        <v>78</v>
      </c>
      <c r="C27" s="234" t="s">
        <v>44</v>
      </c>
      <c r="D27" s="131">
        <v>5792</v>
      </c>
      <c r="E27" s="135">
        <v>750</v>
      </c>
      <c r="F27" s="192">
        <v>0.13</v>
      </c>
    </row>
    <row r="28" spans="1:6" x14ac:dyDescent="0.25">
      <c r="A28" s="368"/>
      <c r="B28" s="143" t="s">
        <v>106</v>
      </c>
      <c r="C28" s="234" t="s">
        <v>256</v>
      </c>
      <c r="D28" s="135">
        <v>8</v>
      </c>
      <c r="E28" s="135">
        <v>3</v>
      </c>
      <c r="F28" s="192">
        <v>0.38</v>
      </c>
    </row>
    <row r="29" spans="1:6" x14ac:dyDescent="0.25">
      <c r="A29" s="368"/>
      <c r="B29" s="143" t="s">
        <v>45</v>
      </c>
      <c r="C29" s="234" t="s">
        <v>256</v>
      </c>
      <c r="D29" s="131">
        <v>1169</v>
      </c>
      <c r="E29" s="135">
        <v>414</v>
      </c>
      <c r="F29" s="192">
        <v>0.35</v>
      </c>
    </row>
    <row r="30" spans="1:6" x14ac:dyDescent="0.25">
      <c r="A30" s="368"/>
      <c r="B30" s="143" t="s">
        <v>40</v>
      </c>
      <c r="C30" s="234" t="s">
        <v>256</v>
      </c>
      <c r="D30" s="135">
        <v>498</v>
      </c>
      <c r="E30" s="135">
        <v>117</v>
      </c>
      <c r="F30" s="192">
        <v>0.23</v>
      </c>
    </row>
    <row r="31" spans="1:6" x14ac:dyDescent="0.25">
      <c r="A31" s="368"/>
      <c r="B31" s="143" t="s">
        <v>81</v>
      </c>
      <c r="C31" s="234" t="s">
        <v>44</v>
      </c>
      <c r="D31" s="135">
        <v>703</v>
      </c>
      <c r="E31" s="135">
        <v>210</v>
      </c>
      <c r="F31" s="192">
        <v>0.3</v>
      </c>
    </row>
    <row r="32" spans="1:6" x14ac:dyDescent="0.25">
      <c r="A32" s="368"/>
      <c r="B32" s="143" t="s">
        <v>48</v>
      </c>
      <c r="C32" s="234" t="s">
        <v>256</v>
      </c>
      <c r="D32" s="135">
        <v>43</v>
      </c>
      <c r="E32" s="135">
        <v>24</v>
      </c>
      <c r="F32" s="192">
        <v>0.56000000000000005</v>
      </c>
    </row>
    <row r="33" spans="1:6" x14ac:dyDescent="0.25">
      <c r="A33" s="368"/>
      <c r="B33" s="143" t="s">
        <v>168</v>
      </c>
      <c r="C33" s="234" t="s">
        <v>256</v>
      </c>
      <c r="D33" s="135">
        <v>24</v>
      </c>
      <c r="E33" s="135">
        <v>12</v>
      </c>
      <c r="F33" s="192">
        <v>0.5</v>
      </c>
    </row>
    <row r="34" spans="1:6" x14ac:dyDescent="0.25">
      <c r="A34" s="368"/>
      <c r="B34" s="143" t="s">
        <v>173</v>
      </c>
      <c r="C34" s="234" t="s">
        <v>256</v>
      </c>
      <c r="D34" s="135">
        <v>7</v>
      </c>
      <c r="E34" s="135">
        <v>2</v>
      </c>
      <c r="F34" s="192">
        <v>0.28999999999999998</v>
      </c>
    </row>
    <row r="35" spans="1:6" x14ac:dyDescent="0.25">
      <c r="A35" s="368"/>
      <c r="B35" s="143" t="s">
        <v>169</v>
      </c>
      <c r="C35" s="234" t="s">
        <v>256</v>
      </c>
      <c r="D35" s="131">
        <v>1388</v>
      </c>
      <c r="E35" s="135">
        <v>618</v>
      </c>
      <c r="F35" s="192">
        <v>0.45</v>
      </c>
    </row>
    <row r="36" spans="1:6" x14ac:dyDescent="0.25">
      <c r="A36" s="368"/>
      <c r="B36" s="143" t="s">
        <v>169</v>
      </c>
      <c r="C36" s="234" t="s">
        <v>44</v>
      </c>
      <c r="D36" s="131">
        <v>5466</v>
      </c>
      <c r="E36" s="131">
        <v>1037</v>
      </c>
      <c r="F36" s="192">
        <v>0.19</v>
      </c>
    </row>
    <row r="37" spans="1:6" x14ac:dyDescent="0.25">
      <c r="A37" s="368"/>
      <c r="B37" s="143" t="s">
        <v>170</v>
      </c>
      <c r="C37" s="234" t="s">
        <v>44</v>
      </c>
      <c r="D37" s="135">
        <v>8</v>
      </c>
      <c r="E37" s="135">
        <v>5</v>
      </c>
      <c r="F37" s="192">
        <v>0.63</v>
      </c>
    </row>
    <row r="38" spans="1:6" x14ac:dyDescent="0.25">
      <c r="A38" s="368"/>
      <c r="B38" s="143" t="s">
        <v>174</v>
      </c>
      <c r="C38" s="234" t="s">
        <v>44</v>
      </c>
      <c r="D38" s="135">
        <v>53</v>
      </c>
      <c r="E38" s="135">
        <v>15</v>
      </c>
      <c r="F38" s="192">
        <v>0.28000000000000003</v>
      </c>
    </row>
    <row r="39" spans="1:6" x14ac:dyDescent="0.25">
      <c r="A39" s="368"/>
      <c r="B39" s="143" t="s">
        <v>92</v>
      </c>
      <c r="C39" s="234" t="s">
        <v>256</v>
      </c>
      <c r="D39" s="131">
        <v>1795</v>
      </c>
      <c r="E39" s="135">
        <v>657</v>
      </c>
      <c r="F39" s="192">
        <v>0.37</v>
      </c>
    </row>
    <row r="40" spans="1:6" x14ac:dyDescent="0.25">
      <c r="A40" s="368"/>
      <c r="B40" s="143" t="s">
        <v>46</v>
      </c>
      <c r="C40" s="234" t="s">
        <v>256</v>
      </c>
      <c r="D40" s="131">
        <v>1151</v>
      </c>
      <c r="E40" s="135">
        <v>420</v>
      </c>
      <c r="F40" s="192">
        <v>0.36</v>
      </c>
    </row>
    <row r="41" spans="1:6" x14ac:dyDescent="0.25">
      <c r="A41" s="369"/>
      <c r="B41" s="144" t="s">
        <v>94</v>
      </c>
      <c r="C41" s="235" t="s">
        <v>256</v>
      </c>
      <c r="D41" s="136">
        <v>515</v>
      </c>
      <c r="E41" s="136">
        <v>121</v>
      </c>
      <c r="F41" s="193">
        <v>0.23</v>
      </c>
    </row>
    <row r="42" spans="1:6" x14ac:dyDescent="0.25">
      <c r="A42" s="367" t="s">
        <v>26</v>
      </c>
      <c r="B42" s="142" t="s">
        <v>93</v>
      </c>
      <c r="C42" s="289" t="s">
        <v>256</v>
      </c>
      <c r="D42" s="130">
        <v>1278</v>
      </c>
      <c r="E42" s="133">
        <v>567</v>
      </c>
      <c r="F42" s="191">
        <v>0.44</v>
      </c>
    </row>
    <row r="43" spans="1:6" x14ac:dyDescent="0.25">
      <c r="A43" s="368"/>
      <c r="B43" s="143" t="s">
        <v>49</v>
      </c>
      <c r="C43" s="234" t="s">
        <v>256</v>
      </c>
      <c r="D43" s="131">
        <v>2073</v>
      </c>
      <c r="E43" s="135">
        <v>810</v>
      </c>
      <c r="F43" s="192">
        <v>0.39</v>
      </c>
    </row>
    <row r="44" spans="1:6" x14ac:dyDescent="0.25">
      <c r="A44" s="368"/>
      <c r="B44" s="143" t="s">
        <v>98</v>
      </c>
      <c r="C44" s="234" t="s">
        <v>256</v>
      </c>
      <c r="D44" s="135">
        <v>278</v>
      </c>
      <c r="E44" s="135">
        <v>53</v>
      </c>
      <c r="F44" s="192">
        <v>0.19</v>
      </c>
    </row>
    <row r="45" spans="1:6" x14ac:dyDescent="0.25">
      <c r="A45" s="368"/>
      <c r="B45" s="143" t="s">
        <v>104</v>
      </c>
      <c r="C45" s="234" t="s">
        <v>256</v>
      </c>
      <c r="D45" s="135">
        <v>22</v>
      </c>
      <c r="E45" s="135">
        <v>6</v>
      </c>
      <c r="F45" s="192">
        <v>0.27</v>
      </c>
    </row>
    <row r="46" spans="1:6" x14ac:dyDescent="0.25">
      <c r="A46" s="368"/>
      <c r="B46" s="143" t="s">
        <v>97</v>
      </c>
      <c r="C46" s="234" t="s">
        <v>256</v>
      </c>
      <c r="D46" s="135">
        <v>312</v>
      </c>
      <c r="E46" s="135">
        <v>121</v>
      </c>
      <c r="F46" s="192">
        <v>0.39</v>
      </c>
    </row>
    <row r="47" spans="1:6" x14ac:dyDescent="0.25">
      <c r="A47" s="368"/>
      <c r="B47" s="143" t="s">
        <v>42</v>
      </c>
      <c r="C47" s="234" t="s">
        <v>256</v>
      </c>
      <c r="D47" s="131">
        <v>1205</v>
      </c>
      <c r="E47" s="135">
        <v>366</v>
      </c>
      <c r="F47" s="192">
        <v>0.3</v>
      </c>
    </row>
    <row r="48" spans="1:6" x14ac:dyDescent="0.25">
      <c r="A48" s="368"/>
      <c r="B48" s="143" t="s">
        <v>78</v>
      </c>
      <c r="C48" s="234" t="s">
        <v>44</v>
      </c>
      <c r="D48" s="131">
        <v>5887</v>
      </c>
      <c r="E48" s="135">
        <v>817</v>
      </c>
      <c r="F48" s="192">
        <v>0.14000000000000001</v>
      </c>
    </row>
    <row r="49" spans="1:6" x14ac:dyDescent="0.25">
      <c r="A49" s="368"/>
      <c r="B49" s="143" t="s">
        <v>106</v>
      </c>
      <c r="C49" s="234" t="s">
        <v>256</v>
      </c>
      <c r="D49" s="135">
        <v>15</v>
      </c>
      <c r="E49" s="135">
        <v>7</v>
      </c>
      <c r="F49" s="192">
        <v>0.47</v>
      </c>
    </row>
    <row r="50" spans="1:6" x14ac:dyDescent="0.25">
      <c r="A50" s="368"/>
      <c r="B50" s="143" t="s">
        <v>45</v>
      </c>
      <c r="C50" s="234" t="s">
        <v>256</v>
      </c>
      <c r="D50" s="131">
        <v>1236</v>
      </c>
      <c r="E50" s="135">
        <v>456</v>
      </c>
      <c r="F50" s="192">
        <v>0.37</v>
      </c>
    </row>
    <row r="51" spans="1:6" x14ac:dyDescent="0.25">
      <c r="A51" s="368"/>
      <c r="B51" s="143" t="s">
        <v>40</v>
      </c>
      <c r="C51" s="234" t="s">
        <v>256</v>
      </c>
      <c r="D51" s="135">
        <v>545</v>
      </c>
      <c r="E51" s="135">
        <v>150</v>
      </c>
      <c r="F51" s="192">
        <v>0.28000000000000003</v>
      </c>
    </row>
    <row r="52" spans="1:6" x14ac:dyDescent="0.25">
      <c r="A52" s="368"/>
      <c r="B52" s="143" t="s">
        <v>48</v>
      </c>
      <c r="C52" s="234" t="s">
        <v>256</v>
      </c>
      <c r="D52" s="135">
        <v>44</v>
      </c>
      <c r="E52" s="135">
        <v>33</v>
      </c>
      <c r="F52" s="192">
        <v>0.75</v>
      </c>
    </row>
    <row r="53" spans="1:6" x14ac:dyDescent="0.25">
      <c r="A53" s="368"/>
      <c r="B53" s="143" t="s">
        <v>81</v>
      </c>
      <c r="C53" s="234" t="s">
        <v>44</v>
      </c>
      <c r="D53" s="135">
        <v>775</v>
      </c>
      <c r="E53" s="135">
        <v>229</v>
      </c>
      <c r="F53" s="192">
        <v>0.3</v>
      </c>
    </row>
    <row r="54" spans="1:6" x14ac:dyDescent="0.25">
      <c r="A54" s="368"/>
      <c r="B54" s="143" t="s">
        <v>169</v>
      </c>
      <c r="C54" s="234" t="s">
        <v>256</v>
      </c>
      <c r="D54" s="131">
        <v>1314</v>
      </c>
      <c r="E54" s="135">
        <v>663</v>
      </c>
      <c r="F54" s="192">
        <v>0.5</v>
      </c>
    </row>
    <row r="55" spans="1:6" x14ac:dyDescent="0.25">
      <c r="A55" s="368"/>
      <c r="B55" s="143" t="s">
        <v>169</v>
      </c>
      <c r="C55" s="234" t="s">
        <v>44</v>
      </c>
      <c r="D55" s="131">
        <v>5588</v>
      </c>
      <c r="E55" s="131">
        <v>1062</v>
      </c>
      <c r="F55" s="192">
        <v>0.19</v>
      </c>
    </row>
    <row r="56" spans="1:6" x14ac:dyDescent="0.25">
      <c r="A56" s="368"/>
      <c r="B56" s="143" t="s">
        <v>171</v>
      </c>
      <c r="C56" s="234" t="s">
        <v>44</v>
      </c>
      <c r="D56" s="135">
        <v>129</v>
      </c>
      <c r="E56" s="135">
        <v>35</v>
      </c>
      <c r="F56" s="192">
        <v>0.27</v>
      </c>
    </row>
    <row r="57" spans="1:6" x14ac:dyDescent="0.25">
      <c r="A57" s="368"/>
      <c r="B57" s="143" t="s">
        <v>89</v>
      </c>
      <c r="C57" s="234" t="s">
        <v>44</v>
      </c>
      <c r="D57" s="135">
        <v>14</v>
      </c>
      <c r="E57" s="135">
        <v>4</v>
      </c>
      <c r="F57" s="192">
        <v>0.28999999999999998</v>
      </c>
    </row>
    <row r="58" spans="1:6" x14ac:dyDescent="0.25">
      <c r="A58" s="368"/>
      <c r="B58" s="143" t="s">
        <v>73</v>
      </c>
      <c r="C58" s="234" t="s">
        <v>282</v>
      </c>
      <c r="D58" s="131">
        <v>4571</v>
      </c>
      <c r="E58" s="135">
        <v>524</v>
      </c>
      <c r="F58" s="192">
        <v>0.11</v>
      </c>
    </row>
    <row r="59" spans="1:6" x14ac:dyDescent="0.25">
      <c r="A59" s="368"/>
      <c r="B59" s="143" t="s">
        <v>95</v>
      </c>
      <c r="C59" s="234" t="s">
        <v>256</v>
      </c>
      <c r="D59" s="135">
        <v>144</v>
      </c>
      <c r="E59" s="135">
        <v>30</v>
      </c>
      <c r="F59" s="192">
        <v>0.21</v>
      </c>
    </row>
    <row r="60" spans="1:6" x14ac:dyDescent="0.25">
      <c r="A60" s="368"/>
      <c r="B60" s="143" t="s">
        <v>92</v>
      </c>
      <c r="C60" s="234" t="s">
        <v>256</v>
      </c>
      <c r="D60" s="131">
        <v>1890</v>
      </c>
      <c r="E60" s="135">
        <v>733</v>
      </c>
      <c r="F60" s="192">
        <v>0.39</v>
      </c>
    </row>
    <row r="61" spans="1:6" x14ac:dyDescent="0.25">
      <c r="A61" s="368"/>
      <c r="B61" s="143" t="s">
        <v>46</v>
      </c>
      <c r="C61" s="234" t="s">
        <v>256</v>
      </c>
      <c r="D61" s="135">
        <v>900</v>
      </c>
      <c r="E61" s="135">
        <v>394</v>
      </c>
      <c r="F61" s="192">
        <v>0.44</v>
      </c>
    </row>
    <row r="62" spans="1:6" x14ac:dyDescent="0.25">
      <c r="A62" s="369"/>
      <c r="B62" s="144" t="s">
        <v>94</v>
      </c>
      <c r="C62" s="235" t="s">
        <v>256</v>
      </c>
      <c r="D62" s="136">
        <v>393</v>
      </c>
      <c r="E62" s="136">
        <v>99</v>
      </c>
      <c r="F62" s="193">
        <v>0.25</v>
      </c>
    </row>
    <row r="63" spans="1:6" x14ac:dyDescent="0.25">
      <c r="A63" s="367" t="s">
        <v>27</v>
      </c>
      <c r="B63" s="142" t="s">
        <v>163</v>
      </c>
      <c r="C63" s="289" t="s">
        <v>256</v>
      </c>
      <c r="D63" s="133">
        <v>11</v>
      </c>
      <c r="E63" s="133">
        <v>4</v>
      </c>
      <c r="F63" s="191">
        <v>0.36</v>
      </c>
    </row>
    <row r="64" spans="1:6" x14ac:dyDescent="0.25">
      <c r="A64" s="368"/>
      <c r="B64" s="143" t="s">
        <v>93</v>
      </c>
      <c r="C64" s="234" t="s">
        <v>256</v>
      </c>
      <c r="D64" s="131">
        <v>1436</v>
      </c>
      <c r="E64" s="135">
        <v>740</v>
      </c>
      <c r="F64" s="192">
        <v>0.52</v>
      </c>
    </row>
    <row r="65" spans="1:6" x14ac:dyDescent="0.25">
      <c r="A65" s="368"/>
      <c r="B65" s="143" t="s">
        <v>49</v>
      </c>
      <c r="C65" s="234" t="s">
        <v>256</v>
      </c>
      <c r="D65" s="131">
        <v>2216</v>
      </c>
      <c r="E65" s="135">
        <v>862</v>
      </c>
      <c r="F65" s="192">
        <v>0.39</v>
      </c>
    </row>
    <row r="66" spans="1:6" x14ac:dyDescent="0.25">
      <c r="A66" s="368"/>
      <c r="B66" s="143" t="s">
        <v>98</v>
      </c>
      <c r="C66" s="234" t="s">
        <v>256</v>
      </c>
      <c r="D66" s="135">
        <v>293</v>
      </c>
      <c r="E66" s="135">
        <v>73</v>
      </c>
      <c r="F66" s="192">
        <v>0.25</v>
      </c>
    </row>
    <row r="67" spans="1:6" x14ac:dyDescent="0.25">
      <c r="A67" s="368"/>
      <c r="B67" s="143" t="s">
        <v>104</v>
      </c>
      <c r="C67" s="234" t="s">
        <v>256</v>
      </c>
      <c r="D67" s="135">
        <v>25</v>
      </c>
      <c r="E67" s="135">
        <v>12</v>
      </c>
      <c r="F67" s="192">
        <v>0.48</v>
      </c>
    </row>
    <row r="68" spans="1:6" x14ac:dyDescent="0.25">
      <c r="A68" s="368"/>
      <c r="B68" s="143" t="s">
        <v>97</v>
      </c>
      <c r="C68" s="234" t="s">
        <v>256</v>
      </c>
      <c r="D68" s="135">
        <v>270</v>
      </c>
      <c r="E68" s="135">
        <v>105</v>
      </c>
      <c r="F68" s="192">
        <v>0.39</v>
      </c>
    </row>
    <row r="69" spans="1:6" x14ac:dyDescent="0.25">
      <c r="A69" s="368"/>
      <c r="B69" s="143" t="s">
        <v>42</v>
      </c>
      <c r="C69" s="234" t="s">
        <v>256</v>
      </c>
      <c r="D69" s="131">
        <v>1219</v>
      </c>
      <c r="E69" s="135">
        <v>414</v>
      </c>
      <c r="F69" s="192">
        <v>0.34</v>
      </c>
    </row>
    <row r="70" spans="1:6" x14ac:dyDescent="0.25">
      <c r="A70" s="368"/>
      <c r="B70" s="143" t="s">
        <v>71</v>
      </c>
      <c r="C70" s="234" t="s">
        <v>282</v>
      </c>
      <c r="D70" s="131">
        <v>5994</v>
      </c>
      <c r="E70" s="131">
        <v>1661</v>
      </c>
      <c r="F70" s="192">
        <v>0.28000000000000003</v>
      </c>
    </row>
    <row r="71" spans="1:6" x14ac:dyDescent="0.25">
      <c r="A71" s="368"/>
      <c r="B71" s="143" t="s">
        <v>78</v>
      </c>
      <c r="C71" s="234" t="s">
        <v>44</v>
      </c>
      <c r="D71" s="131">
        <v>6143</v>
      </c>
      <c r="E71" s="135">
        <v>853</v>
      </c>
      <c r="F71" s="192">
        <v>0.14000000000000001</v>
      </c>
    </row>
    <row r="72" spans="1:6" x14ac:dyDescent="0.25">
      <c r="A72" s="368"/>
      <c r="B72" s="143" t="s">
        <v>106</v>
      </c>
      <c r="C72" s="234" t="s">
        <v>256</v>
      </c>
      <c r="D72" s="135">
        <v>21</v>
      </c>
      <c r="E72" s="135">
        <v>10</v>
      </c>
      <c r="F72" s="192">
        <v>0.48</v>
      </c>
    </row>
    <row r="73" spans="1:6" x14ac:dyDescent="0.25">
      <c r="A73" s="368"/>
      <c r="B73" s="143" t="s">
        <v>45</v>
      </c>
      <c r="C73" s="234" t="s">
        <v>256</v>
      </c>
      <c r="D73" s="131">
        <v>1406</v>
      </c>
      <c r="E73" s="135">
        <v>534</v>
      </c>
      <c r="F73" s="192">
        <v>0.38</v>
      </c>
    </row>
    <row r="74" spans="1:6" x14ac:dyDescent="0.25">
      <c r="A74" s="368"/>
      <c r="B74" s="143" t="s">
        <v>40</v>
      </c>
      <c r="C74" s="234" t="s">
        <v>256</v>
      </c>
      <c r="D74" s="135">
        <v>536</v>
      </c>
      <c r="E74" s="135">
        <v>128</v>
      </c>
      <c r="F74" s="192">
        <v>0.24</v>
      </c>
    </row>
    <row r="75" spans="1:6" x14ac:dyDescent="0.25">
      <c r="A75" s="368"/>
      <c r="B75" s="143" t="s">
        <v>48</v>
      </c>
      <c r="C75" s="234" t="s">
        <v>256</v>
      </c>
      <c r="D75" s="135">
        <v>26</v>
      </c>
      <c r="E75" s="135">
        <v>21</v>
      </c>
      <c r="F75" s="192">
        <v>0.81</v>
      </c>
    </row>
    <row r="76" spans="1:6" x14ac:dyDescent="0.25">
      <c r="A76" s="368"/>
      <c r="B76" s="143" t="s">
        <v>81</v>
      </c>
      <c r="C76" s="234" t="s">
        <v>44</v>
      </c>
      <c r="D76" s="135">
        <v>941</v>
      </c>
      <c r="E76" s="135">
        <v>282</v>
      </c>
      <c r="F76" s="192">
        <v>0.3</v>
      </c>
    </row>
    <row r="77" spans="1:6" x14ac:dyDescent="0.25">
      <c r="A77" s="368"/>
      <c r="B77" s="143" t="s">
        <v>169</v>
      </c>
      <c r="C77" s="234" t="s">
        <v>44</v>
      </c>
      <c r="D77" s="131">
        <v>5903</v>
      </c>
      <c r="E77" s="131">
        <v>1166</v>
      </c>
      <c r="F77" s="192">
        <v>0.2</v>
      </c>
    </row>
    <row r="78" spans="1:6" x14ac:dyDescent="0.25">
      <c r="A78" s="368"/>
      <c r="B78" s="143" t="s">
        <v>169</v>
      </c>
      <c r="C78" s="234" t="s">
        <v>256</v>
      </c>
      <c r="D78" s="131">
        <v>1273</v>
      </c>
      <c r="E78" s="135">
        <v>647</v>
      </c>
      <c r="F78" s="192">
        <v>0.51</v>
      </c>
    </row>
    <row r="79" spans="1:6" x14ac:dyDescent="0.25">
      <c r="A79" s="368"/>
      <c r="B79" s="143" t="s">
        <v>73</v>
      </c>
      <c r="C79" s="234" t="s">
        <v>282</v>
      </c>
      <c r="D79" s="131">
        <v>4641</v>
      </c>
      <c r="E79" s="135">
        <v>580</v>
      </c>
      <c r="F79" s="192">
        <v>0.12</v>
      </c>
    </row>
    <row r="80" spans="1:6" x14ac:dyDescent="0.25">
      <c r="A80" s="368"/>
      <c r="B80" s="143" t="s">
        <v>95</v>
      </c>
      <c r="C80" s="234" t="s">
        <v>256</v>
      </c>
      <c r="D80" s="135">
        <v>142</v>
      </c>
      <c r="E80" s="135">
        <v>39</v>
      </c>
      <c r="F80" s="192">
        <v>0.27</v>
      </c>
    </row>
    <row r="81" spans="1:6" x14ac:dyDescent="0.25">
      <c r="A81" s="368"/>
      <c r="B81" s="143" t="s">
        <v>96</v>
      </c>
      <c r="C81" s="234" t="s">
        <v>256</v>
      </c>
      <c r="D81" s="135">
        <v>75</v>
      </c>
      <c r="E81" s="135">
        <v>27</v>
      </c>
      <c r="F81" s="192">
        <v>0.36</v>
      </c>
    </row>
    <row r="82" spans="1:6" x14ac:dyDescent="0.25">
      <c r="A82" s="368"/>
      <c r="B82" s="143" t="s">
        <v>92</v>
      </c>
      <c r="C82" s="234" t="s">
        <v>256</v>
      </c>
      <c r="D82" s="131">
        <v>1993</v>
      </c>
      <c r="E82" s="135">
        <v>821</v>
      </c>
      <c r="F82" s="192">
        <v>0.41</v>
      </c>
    </row>
    <row r="83" spans="1:6" x14ac:dyDescent="0.25">
      <c r="A83" s="368"/>
      <c r="B83" s="143" t="s">
        <v>46</v>
      </c>
      <c r="C83" s="234" t="s">
        <v>256</v>
      </c>
      <c r="D83" s="135">
        <v>853</v>
      </c>
      <c r="E83" s="135">
        <v>386</v>
      </c>
      <c r="F83" s="192">
        <v>0.45</v>
      </c>
    </row>
    <row r="84" spans="1:6" x14ac:dyDescent="0.25">
      <c r="A84" s="369"/>
      <c r="B84" s="144" t="s">
        <v>94</v>
      </c>
      <c r="C84" s="235" t="s">
        <v>256</v>
      </c>
      <c r="D84" s="136">
        <v>395</v>
      </c>
      <c r="E84" s="136">
        <v>108</v>
      </c>
      <c r="F84" s="193">
        <v>0.27</v>
      </c>
    </row>
    <row r="85" spans="1:6" x14ac:dyDescent="0.25">
      <c r="A85" s="367" t="s">
        <v>28</v>
      </c>
      <c r="B85" s="142" t="s">
        <v>105</v>
      </c>
      <c r="C85" s="289" t="s">
        <v>256</v>
      </c>
      <c r="D85" s="133">
        <v>5</v>
      </c>
      <c r="E85" s="133">
        <v>4</v>
      </c>
      <c r="F85" s="191">
        <v>0.8</v>
      </c>
    </row>
    <row r="86" spans="1:6" x14ac:dyDescent="0.25">
      <c r="A86" s="368"/>
      <c r="B86" s="143" t="s">
        <v>93</v>
      </c>
      <c r="C86" s="234" t="s">
        <v>256</v>
      </c>
      <c r="D86" s="131">
        <v>1243</v>
      </c>
      <c r="E86" s="135">
        <v>573</v>
      </c>
      <c r="F86" s="192">
        <v>0.46</v>
      </c>
    </row>
    <row r="87" spans="1:6" x14ac:dyDescent="0.25">
      <c r="A87" s="368"/>
      <c r="B87" s="143" t="s">
        <v>49</v>
      </c>
      <c r="C87" s="234" t="s">
        <v>256</v>
      </c>
      <c r="D87" s="131">
        <v>2249</v>
      </c>
      <c r="E87" s="135">
        <v>908</v>
      </c>
      <c r="F87" s="192">
        <v>0.4</v>
      </c>
    </row>
    <row r="88" spans="1:6" x14ac:dyDescent="0.25">
      <c r="A88" s="368"/>
      <c r="B88" s="143" t="s">
        <v>104</v>
      </c>
      <c r="C88" s="234" t="s">
        <v>256</v>
      </c>
      <c r="D88" s="135">
        <v>19</v>
      </c>
      <c r="E88" s="135">
        <v>10</v>
      </c>
      <c r="F88" s="192">
        <v>0.53</v>
      </c>
    </row>
    <row r="89" spans="1:6" x14ac:dyDescent="0.25">
      <c r="A89" s="368"/>
      <c r="B89" s="143" t="s">
        <v>97</v>
      </c>
      <c r="C89" s="234" t="s">
        <v>256</v>
      </c>
      <c r="D89" s="135">
        <v>262</v>
      </c>
      <c r="E89" s="135">
        <v>92</v>
      </c>
      <c r="F89" s="192">
        <v>0.35</v>
      </c>
    </row>
    <row r="90" spans="1:6" x14ac:dyDescent="0.25">
      <c r="A90" s="368"/>
      <c r="B90" s="143" t="s">
        <v>42</v>
      </c>
      <c r="C90" s="234" t="s">
        <v>256</v>
      </c>
      <c r="D90" s="131">
        <v>1185</v>
      </c>
      <c r="E90" s="135">
        <v>350</v>
      </c>
      <c r="F90" s="192">
        <v>0.3</v>
      </c>
    </row>
    <row r="91" spans="1:6" x14ac:dyDescent="0.25">
      <c r="A91" s="368"/>
      <c r="B91" s="143" t="s">
        <v>71</v>
      </c>
      <c r="C91" s="234" t="s">
        <v>282</v>
      </c>
      <c r="D91" s="131">
        <v>5880</v>
      </c>
      <c r="E91" s="131">
        <v>1529</v>
      </c>
      <c r="F91" s="192">
        <v>0.26</v>
      </c>
    </row>
    <row r="92" spans="1:6" x14ac:dyDescent="0.25">
      <c r="A92" s="368"/>
      <c r="B92" s="143" t="s">
        <v>78</v>
      </c>
      <c r="C92" s="234" t="s">
        <v>44</v>
      </c>
      <c r="D92" s="131">
        <v>5843</v>
      </c>
      <c r="E92" s="135">
        <v>816</v>
      </c>
      <c r="F92" s="192">
        <v>0.14000000000000001</v>
      </c>
    </row>
    <row r="93" spans="1:6" x14ac:dyDescent="0.25">
      <c r="A93" s="368"/>
      <c r="B93" s="143" t="s">
        <v>45</v>
      </c>
      <c r="C93" s="234" t="s">
        <v>256</v>
      </c>
      <c r="D93" s="131">
        <v>1116</v>
      </c>
      <c r="E93" s="135">
        <v>362</v>
      </c>
      <c r="F93" s="192">
        <v>0.32</v>
      </c>
    </row>
    <row r="94" spans="1:6" x14ac:dyDescent="0.25">
      <c r="A94" s="368"/>
      <c r="B94" s="143" t="s">
        <v>40</v>
      </c>
      <c r="C94" s="234" t="s">
        <v>256</v>
      </c>
      <c r="D94" s="135">
        <v>555</v>
      </c>
      <c r="E94" s="135">
        <v>143</v>
      </c>
      <c r="F94" s="192">
        <v>0.26</v>
      </c>
    </row>
    <row r="95" spans="1:6" x14ac:dyDescent="0.25">
      <c r="A95" s="368"/>
      <c r="B95" s="143" t="s">
        <v>81</v>
      </c>
      <c r="C95" s="234" t="s">
        <v>44</v>
      </c>
      <c r="D95" s="135">
        <v>850</v>
      </c>
      <c r="E95" s="135">
        <v>285</v>
      </c>
      <c r="F95" s="192">
        <v>0.34</v>
      </c>
    </row>
    <row r="96" spans="1:6" x14ac:dyDescent="0.25">
      <c r="A96" s="368"/>
      <c r="B96" s="143" t="s">
        <v>168</v>
      </c>
      <c r="C96" s="234" t="s">
        <v>256</v>
      </c>
      <c r="D96" s="135">
        <v>36</v>
      </c>
      <c r="E96" s="135">
        <v>21</v>
      </c>
      <c r="F96" s="192">
        <v>0.57999999999999996</v>
      </c>
    </row>
    <row r="97" spans="1:6" x14ac:dyDescent="0.25">
      <c r="A97" s="368"/>
      <c r="B97" s="143" t="s">
        <v>169</v>
      </c>
      <c r="C97" s="234" t="s">
        <v>256</v>
      </c>
      <c r="D97" s="131">
        <v>1347</v>
      </c>
      <c r="E97" s="135">
        <v>616</v>
      </c>
      <c r="F97" s="192">
        <v>0.46</v>
      </c>
    </row>
    <row r="98" spans="1:6" x14ac:dyDescent="0.25">
      <c r="A98" s="368"/>
      <c r="B98" s="143" t="s">
        <v>168</v>
      </c>
      <c r="C98" s="234" t="s">
        <v>44</v>
      </c>
      <c r="D98" s="135">
        <v>159</v>
      </c>
      <c r="E98" s="135">
        <v>37</v>
      </c>
      <c r="F98" s="192">
        <v>0.23</v>
      </c>
    </row>
    <row r="99" spans="1:6" x14ac:dyDescent="0.25">
      <c r="A99" s="368"/>
      <c r="B99" s="143" t="s">
        <v>169</v>
      </c>
      <c r="C99" s="234" t="s">
        <v>44</v>
      </c>
      <c r="D99" s="131">
        <v>5534</v>
      </c>
      <c r="E99" s="131">
        <v>1152</v>
      </c>
      <c r="F99" s="192">
        <v>0.21</v>
      </c>
    </row>
    <row r="100" spans="1:6" x14ac:dyDescent="0.25">
      <c r="A100" s="368"/>
      <c r="B100" s="143" t="s">
        <v>170</v>
      </c>
      <c r="C100" s="234" t="s">
        <v>44</v>
      </c>
      <c r="D100" s="135">
        <v>7</v>
      </c>
      <c r="E100" s="135">
        <v>4</v>
      </c>
      <c r="F100" s="192">
        <v>0.56999999999999995</v>
      </c>
    </row>
    <row r="101" spans="1:6" x14ac:dyDescent="0.25">
      <c r="A101" s="368"/>
      <c r="B101" s="143" t="s">
        <v>171</v>
      </c>
      <c r="C101" s="234" t="s">
        <v>44</v>
      </c>
      <c r="D101" s="135">
        <v>90</v>
      </c>
      <c r="E101" s="135">
        <v>22</v>
      </c>
      <c r="F101" s="192">
        <v>0.24</v>
      </c>
    </row>
    <row r="102" spans="1:6" x14ac:dyDescent="0.25">
      <c r="A102" s="368"/>
      <c r="B102" s="143" t="s">
        <v>99</v>
      </c>
      <c r="C102" s="234" t="s">
        <v>256</v>
      </c>
      <c r="D102" s="135">
        <v>83</v>
      </c>
      <c r="E102" s="135">
        <v>46</v>
      </c>
      <c r="F102" s="192">
        <v>0.55000000000000004</v>
      </c>
    </row>
    <row r="103" spans="1:6" x14ac:dyDescent="0.25">
      <c r="A103" s="368"/>
      <c r="B103" s="143" t="s">
        <v>95</v>
      </c>
      <c r="C103" s="234" t="s">
        <v>256</v>
      </c>
      <c r="D103" s="135">
        <v>150</v>
      </c>
      <c r="E103" s="135">
        <v>41</v>
      </c>
      <c r="F103" s="192">
        <v>0.27</v>
      </c>
    </row>
    <row r="104" spans="1:6" x14ac:dyDescent="0.25">
      <c r="A104" s="368"/>
      <c r="B104" s="143" t="s">
        <v>96</v>
      </c>
      <c r="C104" s="234" t="s">
        <v>256</v>
      </c>
      <c r="D104" s="135">
        <v>80</v>
      </c>
      <c r="E104" s="135">
        <v>25</v>
      </c>
      <c r="F104" s="192">
        <v>0.31</v>
      </c>
    </row>
    <row r="105" spans="1:6" x14ac:dyDescent="0.25">
      <c r="A105" s="368"/>
      <c r="B105" s="143" t="s">
        <v>92</v>
      </c>
      <c r="C105" s="234" t="s">
        <v>256</v>
      </c>
      <c r="D105" s="131">
        <v>1944</v>
      </c>
      <c r="E105" s="135">
        <v>821</v>
      </c>
      <c r="F105" s="192">
        <v>0.42</v>
      </c>
    </row>
    <row r="106" spans="1:6" x14ac:dyDescent="0.25">
      <c r="A106" s="368"/>
      <c r="B106" s="143" t="s">
        <v>46</v>
      </c>
      <c r="C106" s="234" t="s">
        <v>256</v>
      </c>
      <c r="D106" s="135">
        <v>907</v>
      </c>
      <c r="E106" s="135">
        <v>328</v>
      </c>
      <c r="F106" s="192">
        <v>0.36</v>
      </c>
    </row>
    <row r="107" spans="1:6" x14ac:dyDescent="0.25">
      <c r="A107" s="369"/>
      <c r="B107" s="144" t="s">
        <v>94</v>
      </c>
      <c r="C107" s="235" t="s">
        <v>256</v>
      </c>
      <c r="D107" s="136">
        <v>449</v>
      </c>
      <c r="E107" s="136">
        <v>134</v>
      </c>
      <c r="F107" s="193">
        <v>0.3</v>
      </c>
    </row>
    <row r="108" spans="1:6" x14ac:dyDescent="0.25">
      <c r="A108" s="367" t="s">
        <v>29</v>
      </c>
      <c r="B108" s="142" t="s">
        <v>105</v>
      </c>
      <c r="C108" s="289" t="s">
        <v>256</v>
      </c>
      <c r="D108" s="133">
        <v>15</v>
      </c>
      <c r="E108" s="133">
        <v>8</v>
      </c>
      <c r="F108" s="191">
        <v>0.53</v>
      </c>
    </row>
    <row r="109" spans="1:6" x14ac:dyDescent="0.25">
      <c r="A109" s="368"/>
      <c r="B109" s="143" t="s">
        <v>93</v>
      </c>
      <c r="C109" s="234" t="s">
        <v>256</v>
      </c>
      <c r="D109" s="131">
        <v>1549</v>
      </c>
      <c r="E109" s="135">
        <v>583</v>
      </c>
      <c r="F109" s="192">
        <v>0.38</v>
      </c>
    </row>
    <row r="110" spans="1:6" x14ac:dyDescent="0.25">
      <c r="A110" s="368"/>
      <c r="B110" s="143" t="s">
        <v>49</v>
      </c>
      <c r="C110" s="234" t="s">
        <v>256</v>
      </c>
      <c r="D110" s="131">
        <v>2155</v>
      </c>
      <c r="E110" s="135">
        <v>650</v>
      </c>
      <c r="F110" s="192">
        <v>0.3</v>
      </c>
    </row>
    <row r="111" spans="1:6" x14ac:dyDescent="0.25">
      <c r="A111" s="368"/>
      <c r="B111" s="143" t="s">
        <v>97</v>
      </c>
      <c r="C111" s="234" t="s">
        <v>256</v>
      </c>
      <c r="D111" s="135">
        <v>191</v>
      </c>
      <c r="E111" s="135">
        <v>66</v>
      </c>
      <c r="F111" s="192">
        <v>0.35</v>
      </c>
    </row>
    <row r="112" spans="1:6" x14ac:dyDescent="0.25">
      <c r="A112" s="368"/>
      <c r="B112" s="143" t="s">
        <v>42</v>
      </c>
      <c r="C112" s="234" t="s">
        <v>256</v>
      </c>
      <c r="D112" s="131">
        <v>1228</v>
      </c>
      <c r="E112" s="135">
        <v>343</v>
      </c>
      <c r="F112" s="192">
        <v>0.28000000000000003</v>
      </c>
    </row>
    <row r="113" spans="1:6" x14ac:dyDescent="0.25">
      <c r="A113" s="368"/>
      <c r="B113" s="143" t="s">
        <v>78</v>
      </c>
      <c r="C113" s="234" t="s">
        <v>44</v>
      </c>
      <c r="D113" s="131">
        <v>5987</v>
      </c>
      <c r="E113" s="135">
        <v>889</v>
      </c>
      <c r="F113" s="192">
        <v>0.15</v>
      </c>
    </row>
    <row r="114" spans="1:6" x14ac:dyDescent="0.25">
      <c r="A114" s="368"/>
      <c r="B114" s="143" t="s">
        <v>106</v>
      </c>
      <c r="C114" s="234" t="s">
        <v>256</v>
      </c>
      <c r="D114" s="135">
        <v>22</v>
      </c>
      <c r="E114" s="135">
        <v>10</v>
      </c>
      <c r="F114" s="192">
        <v>0.45</v>
      </c>
    </row>
    <row r="115" spans="1:6" x14ac:dyDescent="0.25">
      <c r="A115" s="368"/>
      <c r="B115" s="143" t="s">
        <v>45</v>
      </c>
      <c r="C115" s="234" t="s">
        <v>256</v>
      </c>
      <c r="D115" s="131">
        <v>1261</v>
      </c>
      <c r="E115" s="135">
        <v>405</v>
      </c>
      <c r="F115" s="192">
        <v>0.32</v>
      </c>
    </row>
    <row r="116" spans="1:6" x14ac:dyDescent="0.25">
      <c r="A116" s="368"/>
      <c r="B116" s="143" t="s">
        <v>81</v>
      </c>
      <c r="C116" s="234" t="s">
        <v>44</v>
      </c>
      <c r="D116" s="135">
        <v>982</v>
      </c>
      <c r="E116" s="135">
        <v>329</v>
      </c>
      <c r="F116" s="192">
        <v>0.34</v>
      </c>
    </row>
    <row r="117" spans="1:6" x14ac:dyDescent="0.25">
      <c r="A117" s="368"/>
      <c r="B117" s="143" t="s">
        <v>168</v>
      </c>
      <c r="C117" s="234" t="s">
        <v>256</v>
      </c>
      <c r="D117" s="135">
        <v>43</v>
      </c>
      <c r="E117" s="135">
        <v>24</v>
      </c>
      <c r="F117" s="192">
        <v>0.56000000000000005</v>
      </c>
    </row>
    <row r="118" spans="1:6" x14ac:dyDescent="0.25">
      <c r="A118" s="368"/>
      <c r="B118" s="143" t="s">
        <v>169</v>
      </c>
      <c r="C118" s="234" t="s">
        <v>256</v>
      </c>
      <c r="D118" s="131">
        <v>1427</v>
      </c>
      <c r="E118" s="135">
        <v>579</v>
      </c>
      <c r="F118" s="192">
        <v>0.41</v>
      </c>
    </row>
    <row r="119" spans="1:6" x14ac:dyDescent="0.25">
      <c r="A119" s="368"/>
      <c r="B119" s="143" t="s">
        <v>169</v>
      </c>
      <c r="C119" s="234" t="s">
        <v>44</v>
      </c>
      <c r="D119" s="131">
        <v>5716</v>
      </c>
      <c r="E119" s="131">
        <v>1227</v>
      </c>
      <c r="F119" s="192">
        <v>0.21</v>
      </c>
    </row>
    <row r="120" spans="1:6" x14ac:dyDescent="0.25">
      <c r="A120" s="368"/>
      <c r="B120" s="143" t="s">
        <v>170</v>
      </c>
      <c r="C120" s="234" t="s">
        <v>44</v>
      </c>
      <c r="D120" s="135">
        <v>9</v>
      </c>
      <c r="E120" s="135">
        <v>6</v>
      </c>
      <c r="F120" s="192">
        <v>0.67</v>
      </c>
    </row>
    <row r="121" spans="1:6" x14ac:dyDescent="0.25">
      <c r="A121" s="368"/>
      <c r="B121" s="143" t="s">
        <v>171</v>
      </c>
      <c r="C121" s="234" t="s">
        <v>44</v>
      </c>
      <c r="D121" s="135">
        <v>185</v>
      </c>
      <c r="E121" s="135">
        <v>48</v>
      </c>
      <c r="F121" s="192">
        <v>0.26</v>
      </c>
    </row>
    <row r="122" spans="1:6" x14ac:dyDescent="0.25">
      <c r="A122" s="368"/>
      <c r="B122" s="143" t="s">
        <v>99</v>
      </c>
      <c r="C122" s="234" t="s">
        <v>256</v>
      </c>
      <c r="D122" s="135">
        <v>101</v>
      </c>
      <c r="E122" s="135">
        <v>54</v>
      </c>
      <c r="F122" s="192">
        <v>0.53</v>
      </c>
    </row>
    <row r="123" spans="1:6" x14ac:dyDescent="0.25">
      <c r="A123" s="368"/>
      <c r="B123" s="143" t="s">
        <v>95</v>
      </c>
      <c r="C123" s="234" t="s">
        <v>256</v>
      </c>
      <c r="D123" s="135">
        <v>165</v>
      </c>
      <c r="E123" s="135">
        <v>52</v>
      </c>
      <c r="F123" s="192">
        <v>0.32</v>
      </c>
    </row>
    <row r="124" spans="1:6" x14ac:dyDescent="0.25">
      <c r="A124" s="368"/>
      <c r="B124" s="143" t="s">
        <v>92</v>
      </c>
      <c r="C124" s="234" t="s">
        <v>256</v>
      </c>
      <c r="D124" s="131">
        <v>1912</v>
      </c>
      <c r="E124" s="135">
        <v>651</v>
      </c>
      <c r="F124" s="192">
        <v>0.34</v>
      </c>
    </row>
    <row r="125" spans="1:6" x14ac:dyDescent="0.25">
      <c r="A125" s="368"/>
      <c r="B125" s="143" t="s">
        <v>46</v>
      </c>
      <c r="C125" s="234" t="s">
        <v>256</v>
      </c>
      <c r="D125" s="135">
        <v>741</v>
      </c>
      <c r="E125" s="135">
        <v>241</v>
      </c>
      <c r="F125" s="192">
        <v>0.33</v>
      </c>
    </row>
    <row r="126" spans="1:6" x14ac:dyDescent="0.25">
      <c r="A126" s="369"/>
      <c r="B126" s="144" t="s">
        <v>94</v>
      </c>
      <c r="C126" s="235" t="s">
        <v>256</v>
      </c>
      <c r="D126" s="136">
        <v>445</v>
      </c>
      <c r="E126" s="136">
        <v>112</v>
      </c>
      <c r="F126" s="193">
        <v>0.25</v>
      </c>
    </row>
    <row r="127" spans="1:6" x14ac:dyDescent="0.25">
      <c r="A127" s="367" t="s">
        <v>175</v>
      </c>
      <c r="B127" s="180" t="s">
        <v>105</v>
      </c>
      <c r="C127" s="287" t="s">
        <v>256</v>
      </c>
      <c r="D127" s="188">
        <v>11</v>
      </c>
      <c r="E127" s="188">
        <v>7</v>
      </c>
      <c r="F127" s="288">
        <f>+E127/D127</f>
        <v>0.63636363636363635</v>
      </c>
    </row>
    <row r="128" spans="1:6" x14ac:dyDescent="0.25">
      <c r="A128" s="368"/>
      <c r="B128" s="183" t="s">
        <v>93</v>
      </c>
      <c r="C128" s="55" t="s">
        <v>256</v>
      </c>
      <c r="D128" s="189">
        <v>1644</v>
      </c>
      <c r="E128" s="189">
        <v>646</v>
      </c>
      <c r="F128" s="283">
        <f t="shared" ref="F128:F135" si="0">E128/D128</f>
        <v>0.39294403892944041</v>
      </c>
    </row>
    <row r="129" spans="1:6" x14ac:dyDescent="0.25">
      <c r="A129" s="368"/>
      <c r="B129" s="183" t="s">
        <v>49</v>
      </c>
      <c r="C129" s="55" t="s">
        <v>256</v>
      </c>
      <c r="D129" s="189">
        <v>1964</v>
      </c>
      <c r="E129" s="189">
        <v>571</v>
      </c>
      <c r="F129" s="283">
        <f t="shared" si="0"/>
        <v>0.29073319755600813</v>
      </c>
    </row>
    <row r="130" spans="1:6" x14ac:dyDescent="0.25">
      <c r="A130" s="368"/>
      <c r="B130" s="183" t="s">
        <v>97</v>
      </c>
      <c r="C130" s="55" t="s">
        <v>256</v>
      </c>
      <c r="D130" s="189">
        <v>294</v>
      </c>
      <c r="E130" s="189">
        <v>68</v>
      </c>
      <c r="F130" s="283">
        <f t="shared" si="0"/>
        <v>0.23129251700680273</v>
      </c>
    </row>
    <row r="131" spans="1:6" x14ac:dyDescent="0.25">
      <c r="A131" s="368"/>
      <c r="B131" s="183" t="s">
        <v>42</v>
      </c>
      <c r="C131" s="55" t="s">
        <v>256</v>
      </c>
      <c r="D131" s="189">
        <v>209</v>
      </c>
      <c r="E131" s="189">
        <v>62</v>
      </c>
      <c r="F131" s="283">
        <f t="shared" si="0"/>
        <v>0.29665071770334928</v>
      </c>
    </row>
    <row r="132" spans="1:6" x14ac:dyDescent="0.25">
      <c r="A132" s="368"/>
      <c r="B132" s="183" t="s">
        <v>45</v>
      </c>
      <c r="C132" s="55" t="s">
        <v>256</v>
      </c>
      <c r="D132" s="189">
        <v>1197</v>
      </c>
      <c r="E132" s="189">
        <v>360</v>
      </c>
      <c r="F132" s="283">
        <f t="shared" si="0"/>
        <v>0.3007518796992481</v>
      </c>
    </row>
    <row r="133" spans="1:6" x14ac:dyDescent="0.25">
      <c r="A133" s="368"/>
      <c r="B133" s="183" t="s">
        <v>81</v>
      </c>
      <c r="C133" s="55" t="s">
        <v>44</v>
      </c>
      <c r="D133" s="189">
        <v>998</v>
      </c>
      <c r="E133" s="189">
        <v>286</v>
      </c>
      <c r="F133" s="283">
        <f t="shared" si="0"/>
        <v>0.28657314629258518</v>
      </c>
    </row>
    <row r="134" spans="1:6" x14ac:dyDescent="0.25">
      <c r="A134" s="368"/>
      <c r="B134" s="183" t="s">
        <v>169</v>
      </c>
      <c r="C134" s="55" t="s">
        <v>256</v>
      </c>
      <c r="D134" s="189">
        <v>1351</v>
      </c>
      <c r="E134" s="189">
        <v>570</v>
      </c>
      <c r="F134" s="283">
        <f t="shared" si="0"/>
        <v>0.4219096965210955</v>
      </c>
    </row>
    <row r="135" spans="1:6" x14ac:dyDescent="0.25">
      <c r="A135" s="368"/>
      <c r="B135" s="183" t="s">
        <v>169</v>
      </c>
      <c r="C135" s="55" t="s">
        <v>44</v>
      </c>
      <c r="D135" s="189">
        <v>5742</v>
      </c>
      <c r="E135" s="189">
        <v>1231</v>
      </c>
      <c r="F135" s="283">
        <f t="shared" si="0"/>
        <v>0.21438523162661094</v>
      </c>
    </row>
    <row r="136" spans="1:6" x14ac:dyDescent="0.25">
      <c r="A136" s="368"/>
      <c r="B136" s="183" t="s">
        <v>171</v>
      </c>
      <c r="C136" s="55" t="s">
        <v>44</v>
      </c>
      <c r="D136" s="189">
        <v>151</v>
      </c>
      <c r="E136" s="189">
        <v>41</v>
      </c>
      <c r="F136" s="283">
        <f t="shared" ref="F136:F143" si="1">+E136/D136</f>
        <v>0.27152317880794702</v>
      </c>
    </row>
    <row r="137" spans="1:6" x14ac:dyDescent="0.25">
      <c r="A137" s="368"/>
      <c r="B137" s="183" t="s">
        <v>99</v>
      </c>
      <c r="C137" s="55" t="s">
        <v>256</v>
      </c>
      <c r="D137" s="189">
        <v>166</v>
      </c>
      <c r="E137" s="189">
        <v>66</v>
      </c>
      <c r="F137" s="283">
        <f t="shared" si="1"/>
        <v>0.39759036144578314</v>
      </c>
    </row>
    <row r="138" spans="1:6" x14ac:dyDescent="0.25">
      <c r="A138" s="368"/>
      <c r="B138" s="183" t="s">
        <v>95</v>
      </c>
      <c r="C138" s="55" t="s">
        <v>256</v>
      </c>
      <c r="D138" s="189">
        <v>248</v>
      </c>
      <c r="E138" s="189">
        <v>69</v>
      </c>
      <c r="F138" s="283">
        <f t="shared" si="1"/>
        <v>0.27822580645161288</v>
      </c>
    </row>
    <row r="139" spans="1:6" x14ac:dyDescent="0.25">
      <c r="A139" s="368"/>
      <c r="B139" s="183" t="s">
        <v>193</v>
      </c>
      <c r="C139" s="55" t="s">
        <v>256</v>
      </c>
      <c r="D139" s="189">
        <v>5</v>
      </c>
      <c r="E139" s="189">
        <v>2</v>
      </c>
      <c r="F139" s="283">
        <f t="shared" si="1"/>
        <v>0.4</v>
      </c>
    </row>
    <row r="140" spans="1:6" x14ac:dyDescent="0.25">
      <c r="A140" s="368"/>
      <c r="B140" s="183" t="s">
        <v>48</v>
      </c>
      <c r="C140" s="55" t="s">
        <v>256</v>
      </c>
      <c r="D140" s="189">
        <v>45</v>
      </c>
      <c r="E140" s="189">
        <v>29</v>
      </c>
      <c r="F140" s="283">
        <f t="shared" si="1"/>
        <v>0.64444444444444449</v>
      </c>
    </row>
    <row r="141" spans="1:6" x14ac:dyDescent="0.25">
      <c r="A141" s="368"/>
      <c r="B141" s="183" t="s">
        <v>92</v>
      </c>
      <c r="C141" s="55" t="s">
        <v>256</v>
      </c>
      <c r="D141" s="189">
        <v>1866</v>
      </c>
      <c r="E141" s="189">
        <v>674</v>
      </c>
      <c r="F141" s="283">
        <f t="shared" si="1"/>
        <v>0.3612004287245445</v>
      </c>
    </row>
    <row r="142" spans="1:6" x14ac:dyDescent="0.25">
      <c r="A142" s="368"/>
      <c r="B142" s="183" t="s">
        <v>46</v>
      </c>
      <c r="C142" s="55" t="s">
        <v>256</v>
      </c>
      <c r="D142" s="189">
        <v>887</v>
      </c>
      <c r="E142" s="189">
        <v>313</v>
      </c>
      <c r="F142" s="283">
        <f t="shared" si="1"/>
        <v>0.35287485907553551</v>
      </c>
    </row>
    <row r="143" spans="1:6" x14ac:dyDescent="0.25">
      <c r="A143" s="369"/>
      <c r="B143" s="49" t="s">
        <v>94</v>
      </c>
      <c r="C143" s="56" t="s">
        <v>256</v>
      </c>
      <c r="D143" s="190">
        <v>414</v>
      </c>
      <c r="E143" s="190">
        <v>110</v>
      </c>
      <c r="F143" s="284">
        <f t="shared" si="1"/>
        <v>0.26570048309178745</v>
      </c>
    </row>
    <row r="245" spans="1:8" x14ac:dyDescent="0.25">
      <c r="A245" s="61"/>
    </row>
    <row r="246" spans="1:8" x14ac:dyDescent="0.25">
      <c r="A246" s="38" t="s">
        <v>132</v>
      </c>
    </row>
    <row r="247" spans="1:8" x14ac:dyDescent="0.25">
      <c r="A247" s="35" t="s">
        <v>285</v>
      </c>
      <c r="H247" s="206"/>
    </row>
    <row r="248" spans="1:8" x14ac:dyDescent="0.25">
      <c r="A248" s="35" t="s">
        <v>286</v>
      </c>
    </row>
    <row r="249" spans="1:8" x14ac:dyDescent="0.25">
      <c r="A249" s="35" t="s">
        <v>287</v>
      </c>
    </row>
    <row r="250" spans="1:8" x14ac:dyDescent="0.25">
      <c r="A250" s="35" t="s">
        <v>288</v>
      </c>
    </row>
    <row r="252" spans="1:8" x14ac:dyDescent="0.25">
      <c r="A252" s="38" t="s">
        <v>184</v>
      </c>
    </row>
  </sheetData>
  <mergeCells count="7">
    <mergeCell ref="A127:A143"/>
    <mergeCell ref="A5:A21"/>
    <mergeCell ref="A108:A126"/>
    <mergeCell ref="A85:A107"/>
    <mergeCell ref="A63:A84"/>
    <mergeCell ref="A22:A41"/>
    <mergeCell ref="A42:A6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7DFB-F0CB-4939-B37C-F65180504F15}">
  <sheetPr>
    <tabColor theme="8" tint="-0.499984740745262"/>
  </sheetPr>
  <dimension ref="A1:G8"/>
  <sheetViews>
    <sheetView showGridLines="0" workbookViewId="0">
      <selection activeCell="G11" sqref="G11"/>
    </sheetView>
  </sheetViews>
  <sheetFormatPr defaultRowHeight="15" x14ac:dyDescent="0.25"/>
  <cols>
    <col min="1" max="1" width="19.140625" customWidth="1"/>
    <col min="2" max="2" width="15.42578125" customWidth="1"/>
    <col min="3" max="3" width="15" customWidth="1"/>
    <col min="4" max="4" width="17" customWidth="1"/>
    <col min="5" max="5" width="17.28515625" customWidth="1"/>
    <col min="6" max="6" width="14.28515625" customWidth="1"/>
    <col min="7" max="7" width="15.7109375" customWidth="1"/>
  </cols>
  <sheetData>
    <row r="1" spans="1:7" x14ac:dyDescent="0.25">
      <c r="A1" s="40" t="s">
        <v>289</v>
      </c>
    </row>
    <row r="2" spans="1:7" ht="33" customHeight="1" x14ac:dyDescent="0.25">
      <c r="A2" s="327" t="s">
        <v>343</v>
      </c>
      <c r="B2" s="327"/>
      <c r="C2" s="327"/>
      <c r="D2" s="327"/>
      <c r="E2" s="327"/>
      <c r="F2" s="327"/>
      <c r="G2" s="327"/>
    </row>
    <row r="3" spans="1:7" ht="33" customHeight="1" x14ac:dyDescent="0.25">
      <c r="A3" s="125"/>
      <c r="B3" s="125"/>
      <c r="C3" s="125"/>
      <c r="D3" s="125"/>
      <c r="E3" s="125"/>
      <c r="F3" s="125"/>
      <c r="G3" s="125"/>
    </row>
    <row r="4" spans="1:7" ht="15.75" x14ac:dyDescent="0.25">
      <c r="A4" s="45"/>
      <c r="B4" s="370" t="s">
        <v>188</v>
      </c>
      <c r="C4" s="371"/>
      <c r="D4" s="371"/>
      <c r="E4" s="371"/>
      <c r="F4" s="371"/>
      <c r="G4" s="372"/>
    </row>
    <row r="5" spans="1:7" ht="15.75" x14ac:dyDescent="0.25">
      <c r="A5" s="43" t="s">
        <v>133</v>
      </c>
      <c r="B5" s="54">
        <v>3</v>
      </c>
      <c r="C5" s="54">
        <v>5</v>
      </c>
      <c r="D5" s="54">
        <v>4</v>
      </c>
      <c r="E5" s="54">
        <v>7</v>
      </c>
      <c r="F5" s="54">
        <v>6</v>
      </c>
      <c r="G5" s="54">
        <v>21</v>
      </c>
    </row>
    <row r="6" spans="1:7" ht="15.75" x14ac:dyDescent="0.25">
      <c r="A6" s="44" t="s">
        <v>290</v>
      </c>
      <c r="B6" s="49">
        <v>2</v>
      </c>
      <c r="C6" s="49">
        <v>3</v>
      </c>
      <c r="D6" s="49">
        <v>4</v>
      </c>
      <c r="E6" s="49">
        <v>5</v>
      </c>
      <c r="F6" s="49">
        <v>6</v>
      </c>
      <c r="G6" s="49">
        <v>7</v>
      </c>
    </row>
    <row r="8" spans="1:7" x14ac:dyDescent="0.25">
      <c r="A8" s="48" t="s">
        <v>185</v>
      </c>
    </row>
  </sheetData>
  <mergeCells count="2">
    <mergeCell ref="A2:G2"/>
    <mergeCell ref="B4:G4"/>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R83"/>
  <sheetViews>
    <sheetView showGridLines="0" zoomScale="90" zoomScaleNormal="90" workbookViewId="0">
      <selection activeCell="A61" sqref="A61:P61"/>
    </sheetView>
  </sheetViews>
  <sheetFormatPr defaultColWidth="0" defaultRowHeight="15.75" zeroHeight="1" x14ac:dyDescent="0.25"/>
  <cols>
    <col min="1" max="18" width="9.7109375" style="4" customWidth="1"/>
    <col min="19" max="16384" width="8.85546875" style="4" hidden="1"/>
  </cols>
  <sheetData>
    <row r="1" spans="1:16" ht="16.149999999999999" customHeight="1" thickBot="1" x14ac:dyDescent="0.3">
      <c r="A1" s="325" t="s">
        <v>4</v>
      </c>
      <c r="B1" s="325"/>
      <c r="C1" s="325"/>
      <c r="D1" s="325"/>
      <c r="E1" s="325"/>
      <c r="F1" s="325"/>
      <c r="G1" s="26"/>
      <c r="H1" s="26"/>
      <c r="I1" s="27"/>
      <c r="J1" s="27"/>
      <c r="K1" s="27"/>
      <c r="L1" s="27"/>
      <c r="M1" s="27"/>
      <c r="N1" s="27"/>
      <c r="O1" s="27"/>
      <c r="P1" s="27"/>
    </row>
    <row r="2" spans="1:16" ht="16.149999999999999" customHeight="1" thickTop="1" x14ac:dyDescent="0.25">
      <c r="A2" s="28"/>
      <c r="B2" s="28"/>
      <c r="C2" s="28"/>
      <c r="D2" s="28"/>
      <c r="E2" s="28"/>
      <c r="F2" s="28"/>
      <c r="G2" s="26"/>
      <c r="H2" s="26"/>
      <c r="I2" s="27"/>
      <c r="J2" s="27"/>
      <c r="K2" s="27"/>
      <c r="L2" s="27"/>
      <c r="M2" s="27"/>
      <c r="N2" s="27"/>
      <c r="O2" s="27"/>
      <c r="P2" s="27"/>
    </row>
    <row r="3" spans="1:16" ht="16.149999999999999" customHeight="1" x14ac:dyDescent="0.25">
      <c r="A3" s="322" t="s">
        <v>188</v>
      </c>
      <c r="B3" s="322"/>
      <c r="C3" s="322"/>
      <c r="D3" s="322"/>
      <c r="E3" s="322"/>
      <c r="F3" s="322"/>
      <c r="G3" s="322"/>
      <c r="H3" s="322"/>
      <c r="I3" s="322"/>
      <c r="J3" s="322"/>
      <c r="K3" s="322"/>
      <c r="L3" s="27"/>
      <c r="M3" s="27"/>
      <c r="N3" s="27"/>
      <c r="O3" s="27"/>
      <c r="P3" s="27"/>
    </row>
    <row r="4" spans="1:16" ht="16.149999999999999" customHeight="1" x14ac:dyDescent="0.25">
      <c r="A4" s="65"/>
      <c r="B4" s="65"/>
      <c r="C4" s="65"/>
      <c r="D4" s="65"/>
      <c r="E4" s="65"/>
      <c r="F4" s="65"/>
      <c r="G4" s="65"/>
      <c r="H4" s="65"/>
      <c r="I4" s="65"/>
      <c r="J4" s="65"/>
      <c r="K4" s="65"/>
      <c r="L4" s="66"/>
      <c r="M4" s="66"/>
      <c r="N4" s="66"/>
      <c r="O4" s="66"/>
      <c r="P4" s="66"/>
    </row>
    <row r="5" spans="1:16" ht="16.149999999999999" customHeight="1" x14ac:dyDescent="0.25">
      <c r="A5" s="323" t="s">
        <v>320</v>
      </c>
      <c r="B5" s="323"/>
      <c r="C5" s="323"/>
      <c r="D5" s="323"/>
      <c r="E5" s="323"/>
      <c r="F5" s="323"/>
      <c r="G5" s="323"/>
      <c r="H5" s="323"/>
      <c r="I5" s="323"/>
      <c r="J5" s="323"/>
      <c r="K5" s="323"/>
      <c r="L5" s="323"/>
      <c r="M5" s="323"/>
      <c r="N5" s="323"/>
      <c r="O5" s="323"/>
      <c r="P5" s="323"/>
    </row>
    <row r="6" spans="1:16" ht="16.149999999999999" customHeight="1" x14ac:dyDescent="0.25">
      <c r="A6" s="66"/>
      <c r="B6" s="66"/>
      <c r="C6" s="66"/>
      <c r="D6" s="66"/>
      <c r="E6" s="66"/>
      <c r="F6" s="66"/>
      <c r="G6" s="66"/>
      <c r="H6" s="66"/>
      <c r="I6" s="66"/>
      <c r="J6" s="66"/>
      <c r="K6" s="66"/>
      <c r="L6" s="66"/>
      <c r="M6" s="66"/>
      <c r="N6" s="66"/>
      <c r="O6" s="66"/>
      <c r="P6" s="66"/>
    </row>
    <row r="7" spans="1:16" ht="16.149999999999999" customHeight="1" x14ac:dyDescent="0.25">
      <c r="A7" s="323" t="s">
        <v>300</v>
      </c>
      <c r="B7" s="323"/>
      <c r="C7" s="323"/>
      <c r="D7" s="323"/>
      <c r="E7" s="323"/>
      <c r="F7" s="323"/>
      <c r="G7" s="323"/>
      <c r="H7" s="323"/>
      <c r="I7" s="323"/>
      <c r="J7" s="323"/>
      <c r="K7" s="323"/>
      <c r="L7" s="323"/>
      <c r="M7" s="323"/>
      <c r="N7" s="323"/>
      <c r="O7" s="323"/>
      <c r="P7" s="323"/>
    </row>
    <row r="8" spans="1:16" ht="16.149999999999999" customHeight="1" x14ac:dyDescent="0.25">
      <c r="A8" s="66"/>
      <c r="B8" s="66"/>
      <c r="C8" s="66"/>
      <c r="D8" s="66"/>
      <c r="E8" s="66"/>
      <c r="F8" s="66"/>
      <c r="G8" s="66"/>
      <c r="H8" s="66"/>
      <c r="I8" s="66"/>
      <c r="J8" s="66"/>
      <c r="K8" s="66"/>
      <c r="L8" s="66"/>
      <c r="M8" s="66"/>
      <c r="N8" s="66"/>
      <c r="O8" s="66"/>
      <c r="P8" s="66"/>
    </row>
    <row r="9" spans="1:16" ht="16.149999999999999" customHeight="1" x14ac:dyDescent="0.25">
      <c r="A9" s="323" t="s">
        <v>321</v>
      </c>
      <c r="B9" s="323"/>
      <c r="C9" s="323"/>
      <c r="D9" s="323"/>
      <c r="E9" s="323"/>
      <c r="F9" s="323"/>
      <c r="G9" s="323"/>
      <c r="H9" s="323"/>
      <c r="I9" s="323"/>
      <c r="J9" s="323"/>
      <c r="K9" s="323"/>
      <c r="L9" s="323"/>
      <c r="M9" s="323"/>
      <c r="N9" s="323"/>
      <c r="O9" s="323"/>
      <c r="P9" s="323"/>
    </row>
    <row r="10" spans="1:16" ht="16.149999999999999" customHeight="1" x14ac:dyDescent="0.25">
      <c r="A10" s="66"/>
      <c r="B10" s="66"/>
      <c r="C10" s="66"/>
      <c r="D10" s="66"/>
      <c r="E10" s="66"/>
      <c r="F10" s="66"/>
      <c r="G10" s="66"/>
      <c r="H10" s="66"/>
      <c r="I10" s="66"/>
      <c r="J10" s="66"/>
      <c r="K10" s="66"/>
      <c r="L10" s="66"/>
      <c r="M10" s="66"/>
      <c r="N10" s="66"/>
      <c r="O10" s="66"/>
      <c r="P10" s="66"/>
    </row>
    <row r="11" spans="1:16" ht="16.149999999999999" customHeight="1" x14ac:dyDescent="0.25">
      <c r="A11" s="323" t="s">
        <v>323</v>
      </c>
      <c r="B11" s="323"/>
      <c r="C11" s="323"/>
      <c r="D11" s="323"/>
      <c r="E11" s="323"/>
      <c r="F11" s="323"/>
      <c r="G11" s="323"/>
      <c r="H11" s="323"/>
      <c r="I11" s="323"/>
      <c r="J11" s="323"/>
      <c r="K11" s="323"/>
      <c r="L11" s="323"/>
      <c r="M11" s="323"/>
      <c r="N11" s="323"/>
      <c r="O11" s="323"/>
      <c r="P11" s="323"/>
    </row>
    <row r="12" spans="1:16" ht="16.149999999999999" customHeight="1" x14ac:dyDescent="0.25">
      <c r="A12" s="66"/>
      <c r="B12" s="66"/>
      <c r="C12" s="66"/>
      <c r="D12" s="66"/>
      <c r="E12" s="66"/>
      <c r="F12" s="66"/>
      <c r="G12" s="66"/>
      <c r="H12" s="66"/>
      <c r="I12" s="66"/>
      <c r="J12" s="66"/>
      <c r="K12" s="66"/>
      <c r="L12" s="66"/>
      <c r="M12" s="66"/>
      <c r="N12" s="66"/>
      <c r="O12" s="66"/>
      <c r="P12" s="66"/>
    </row>
    <row r="13" spans="1:16" ht="16.149999999999999" customHeight="1" x14ac:dyDescent="0.25">
      <c r="A13" s="323" t="s">
        <v>309</v>
      </c>
      <c r="B13" s="323"/>
      <c r="C13" s="323"/>
      <c r="D13" s="323"/>
      <c r="E13" s="323"/>
      <c r="F13" s="323"/>
      <c r="G13" s="323"/>
      <c r="H13" s="323"/>
      <c r="I13" s="323"/>
      <c r="J13" s="323"/>
      <c r="K13" s="323"/>
      <c r="L13" s="323"/>
      <c r="M13" s="323"/>
      <c r="N13" s="323"/>
      <c r="O13" s="323"/>
      <c r="P13" s="323"/>
    </row>
    <row r="14" spans="1:16" ht="16.149999999999999" customHeight="1" x14ac:dyDescent="0.25">
      <c r="A14" s="66"/>
      <c r="B14" s="66"/>
      <c r="C14" s="66"/>
      <c r="D14" s="66"/>
      <c r="E14" s="66"/>
      <c r="F14" s="66"/>
      <c r="G14" s="66"/>
      <c r="H14" s="66"/>
      <c r="I14" s="66"/>
      <c r="J14" s="66"/>
      <c r="K14" s="66"/>
      <c r="L14" s="66"/>
      <c r="M14" s="66"/>
      <c r="N14" s="66"/>
      <c r="O14" s="66"/>
      <c r="P14" s="66"/>
    </row>
    <row r="15" spans="1:16" ht="16.149999999999999" customHeight="1" x14ac:dyDescent="0.25">
      <c r="A15" s="324" t="s">
        <v>301</v>
      </c>
      <c r="B15" s="324"/>
      <c r="C15" s="324"/>
      <c r="D15" s="324"/>
      <c r="E15" s="324"/>
      <c r="F15" s="324"/>
      <c r="G15" s="324"/>
      <c r="H15" s="324"/>
      <c r="I15" s="324"/>
      <c r="J15" s="324"/>
      <c r="K15" s="324"/>
      <c r="L15" s="324"/>
      <c r="M15" s="324"/>
      <c r="N15" s="324"/>
      <c r="O15" s="324"/>
      <c r="P15" s="324"/>
    </row>
    <row r="16" spans="1:16" ht="16.149999999999999" customHeight="1" x14ac:dyDescent="0.25">
      <c r="A16" s="66"/>
      <c r="B16" s="66"/>
      <c r="C16" s="66"/>
      <c r="D16" s="66"/>
      <c r="E16" s="66"/>
      <c r="F16" s="66"/>
      <c r="G16" s="66"/>
      <c r="H16" s="66"/>
      <c r="I16" s="66"/>
      <c r="J16" s="66"/>
      <c r="K16" s="66"/>
      <c r="L16" s="66"/>
      <c r="M16" s="66"/>
      <c r="N16" s="66"/>
      <c r="O16" s="66"/>
      <c r="P16" s="66"/>
    </row>
    <row r="17" spans="1:16" ht="16.149999999999999" customHeight="1" x14ac:dyDescent="0.25">
      <c r="A17" s="323" t="s">
        <v>302</v>
      </c>
      <c r="B17" s="323"/>
      <c r="C17" s="323"/>
      <c r="D17" s="323"/>
      <c r="E17" s="323"/>
      <c r="F17" s="323"/>
      <c r="G17" s="323"/>
      <c r="H17" s="323"/>
      <c r="I17" s="323"/>
      <c r="J17" s="323"/>
      <c r="K17" s="323"/>
      <c r="L17" s="323"/>
      <c r="M17" s="323"/>
      <c r="N17" s="323"/>
      <c r="O17" s="323"/>
      <c r="P17" s="323"/>
    </row>
    <row r="18" spans="1:16" ht="16.149999999999999" customHeight="1" x14ac:dyDescent="0.25">
      <c r="A18" s="66"/>
      <c r="B18" s="66"/>
      <c r="C18" s="66"/>
      <c r="D18" s="66"/>
      <c r="E18" s="66"/>
      <c r="F18" s="66"/>
      <c r="G18" s="66"/>
      <c r="H18" s="66"/>
      <c r="I18" s="66"/>
      <c r="J18" s="66"/>
      <c r="K18" s="66"/>
      <c r="L18" s="66"/>
      <c r="M18" s="66"/>
      <c r="N18" s="66"/>
      <c r="O18" s="66"/>
      <c r="P18" s="66"/>
    </row>
    <row r="19" spans="1:16" ht="16.149999999999999" customHeight="1" x14ac:dyDescent="0.25">
      <c r="A19" s="323" t="s">
        <v>303</v>
      </c>
      <c r="B19" s="323"/>
      <c r="C19" s="323"/>
      <c r="D19" s="323"/>
      <c r="E19" s="323"/>
      <c r="F19" s="323"/>
      <c r="G19" s="323"/>
      <c r="H19" s="323"/>
      <c r="I19" s="323"/>
      <c r="J19" s="323"/>
      <c r="K19" s="323"/>
      <c r="L19" s="323"/>
      <c r="M19" s="323"/>
      <c r="N19" s="323"/>
      <c r="O19" s="323"/>
      <c r="P19" s="323"/>
    </row>
    <row r="20" spans="1:16" ht="16.149999999999999" customHeight="1" x14ac:dyDescent="0.25">
      <c r="A20" s="324"/>
      <c r="B20" s="324"/>
      <c r="C20" s="324"/>
      <c r="D20" s="324"/>
      <c r="E20" s="324"/>
      <c r="F20" s="324"/>
      <c r="G20" s="324"/>
      <c r="H20" s="324"/>
      <c r="I20" s="324"/>
      <c r="J20" s="324"/>
      <c r="K20" s="324"/>
      <c r="L20" s="324"/>
      <c r="M20" s="324"/>
      <c r="N20" s="324"/>
      <c r="O20" s="324"/>
      <c r="P20" s="324"/>
    </row>
    <row r="21" spans="1:16" ht="16.149999999999999" customHeight="1" x14ac:dyDescent="0.25">
      <c r="A21" s="323" t="s">
        <v>326</v>
      </c>
      <c r="B21" s="323"/>
      <c r="C21" s="323"/>
      <c r="D21" s="323"/>
      <c r="E21" s="323"/>
      <c r="F21" s="323"/>
      <c r="G21" s="323"/>
      <c r="H21" s="323"/>
      <c r="I21" s="323"/>
      <c r="J21" s="323"/>
      <c r="K21" s="323"/>
      <c r="L21" s="323"/>
      <c r="M21" s="323"/>
      <c r="N21" s="323"/>
      <c r="O21" s="323"/>
      <c r="P21" s="323"/>
    </row>
    <row r="22" spans="1:16" ht="16.149999999999999" customHeight="1" x14ac:dyDescent="0.25">
      <c r="A22" s="324"/>
      <c r="B22" s="324"/>
      <c r="C22" s="324"/>
      <c r="D22" s="324"/>
      <c r="E22" s="324"/>
      <c r="F22" s="324"/>
      <c r="G22" s="324"/>
      <c r="H22" s="324"/>
      <c r="I22" s="324"/>
      <c r="J22" s="324"/>
      <c r="K22" s="324"/>
      <c r="L22" s="324"/>
      <c r="M22" s="324"/>
      <c r="N22" s="324"/>
      <c r="O22" s="324"/>
      <c r="P22" s="324"/>
    </row>
    <row r="23" spans="1:16" ht="16.149999999999999" customHeight="1" x14ac:dyDescent="0.25">
      <c r="A23" s="323" t="s">
        <v>327</v>
      </c>
      <c r="B23" s="323"/>
      <c r="C23" s="323"/>
      <c r="D23" s="323"/>
      <c r="E23" s="323"/>
      <c r="F23" s="323"/>
      <c r="G23" s="323"/>
      <c r="H23" s="323"/>
      <c r="I23" s="323"/>
      <c r="J23" s="323"/>
      <c r="K23" s="323"/>
      <c r="L23" s="323"/>
      <c r="M23" s="323"/>
      <c r="N23" s="323"/>
      <c r="O23" s="323"/>
      <c r="P23" s="323"/>
    </row>
    <row r="24" spans="1:16" ht="16.149999999999999" customHeight="1" x14ac:dyDescent="0.25">
      <c r="A24" s="324"/>
      <c r="B24" s="324"/>
      <c r="C24" s="324"/>
      <c r="D24" s="324"/>
      <c r="E24" s="324"/>
      <c r="F24" s="324"/>
      <c r="G24" s="324"/>
      <c r="H24" s="324"/>
      <c r="I24" s="324"/>
      <c r="J24" s="324"/>
      <c r="K24" s="324"/>
      <c r="L24" s="324"/>
      <c r="M24" s="324"/>
      <c r="N24" s="324"/>
      <c r="O24" s="324"/>
      <c r="P24" s="324"/>
    </row>
    <row r="25" spans="1:16" ht="16.149999999999999" customHeight="1" x14ac:dyDescent="0.25">
      <c r="A25" s="323" t="s">
        <v>330</v>
      </c>
      <c r="B25" s="323"/>
      <c r="C25" s="323"/>
      <c r="D25" s="323"/>
      <c r="E25" s="323"/>
      <c r="F25" s="323"/>
      <c r="G25" s="323"/>
      <c r="H25" s="323"/>
      <c r="I25" s="323"/>
      <c r="J25" s="323"/>
      <c r="K25" s="323"/>
      <c r="L25" s="323"/>
      <c r="M25" s="323"/>
      <c r="N25" s="323"/>
      <c r="O25" s="323"/>
      <c r="P25" s="323"/>
    </row>
    <row r="26" spans="1:16" ht="16.149999999999999" customHeight="1" x14ac:dyDescent="0.25">
      <c r="A26" s="324"/>
      <c r="B26" s="324"/>
      <c r="C26" s="324"/>
      <c r="D26" s="324"/>
      <c r="E26" s="324"/>
      <c r="F26" s="324"/>
      <c r="G26" s="324"/>
      <c r="H26" s="324"/>
      <c r="I26" s="324"/>
      <c r="J26" s="324"/>
      <c r="K26" s="324"/>
      <c r="L26" s="324"/>
      <c r="M26" s="324"/>
      <c r="N26" s="324"/>
      <c r="O26" s="324"/>
      <c r="P26" s="324"/>
    </row>
    <row r="27" spans="1:16" ht="16.149999999999999" customHeight="1" x14ac:dyDescent="0.25">
      <c r="A27" s="323" t="s">
        <v>332</v>
      </c>
      <c r="B27" s="323"/>
      <c r="C27" s="323"/>
      <c r="D27" s="323"/>
      <c r="E27" s="323"/>
      <c r="F27" s="323"/>
      <c r="G27" s="323"/>
      <c r="H27" s="323"/>
      <c r="I27" s="323"/>
      <c r="J27" s="323"/>
      <c r="K27" s="323"/>
      <c r="L27" s="323"/>
      <c r="M27" s="323"/>
      <c r="N27" s="323"/>
      <c r="O27" s="323"/>
      <c r="P27" s="323"/>
    </row>
    <row r="28" spans="1:16" ht="16.149999999999999" customHeight="1" x14ac:dyDescent="0.25">
      <c r="A28" s="326"/>
      <c r="B28" s="326"/>
      <c r="C28" s="326"/>
      <c r="D28" s="326"/>
      <c r="E28" s="326"/>
      <c r="F28" s="326"/>
      <c r="G28" s="326"/>
      <c r="H28" s="326"/>
      <c r="I28" s="326"/>
      <c r="J28" s="326"/>
      <c r="K28" s="326"/>
      <c r="L28" s="326"/>
      <c r="M28" s="326"/>
      <c r="N28" s="326"/>
      <c r="O28" s="326"/>
      <c r="P28" s="326"/>
    </row>
    <row r="29" spans="1:16" ht="16.149999999999999" customHeight="1" x14ac:dyDescent="0.25">
      <c r="A29" s="323" t="s">
        <v>304</v>
      </c>
      <c r="B29" s="323"/>
      <c r="C29" s="323"/>
      <c r="D29" s="323"/>
      <c r="E29" s="323"/>
      <c r="F29" s="323"/>
      <c r="G29" s="323"/>
      <c r="H29" s="323"/>
      <c r="I29" s="323"/>
      <c r="J29" s="323"/>
      <c r="K29" s="323"/>
      <c r="L29" s="323"/>
      <c r="M29" s="323"/>
      <c r="N29" s="323"/>
      <c r="O29" s="323"/>
      <c r="P29" s="323"/>
    </row>
    <row r="30" spans="1:16" ht="16.149999999999999" customHeight="1" x14ac:dyDescent="0.25">
      <c r="A30" s="326"/>
      <c r="B30" s="326"/>
      <c r="C30" s="326"/>
      <c r="D30" s="326"/>
      <c r="E30" s="326"/>
      <c r="F30" s="326"/>
      <c r="G30" s="326"/>
      <c r="H30" s="326"/>
      <c r="I30" s="326"/>
      <c r="J30" s="326"/>
      <c r="K30" s="326"/>
      <c r="L30" s="326"/>
      <c r="M30" s="326"/>
      <c r="N30" s="326"/>
      <c r="O30" s="326"/>
      <c r="P30" s="326"/>
    </row>
    <row r="31" spans="1:16" ht="16.149999999999999" customHeight="1" x14ac:dyDescent="0.25">
      <c r="A31" s="326" t="s">
        <v>305</v>
      </c>
      <c r="B31" s="326"/>
      <c r="C31" s="326"/>
      <c r="D31" s="326"/>
      <c r="E31" s="326"/>
      <c r="F31" s="326"/>
      <c r="G31" s="326"/>
      <c r="H31" s="326"/>
      <c r="I31" s="326"/>
      <c r="J31" s="326"/>
      <c r="K31" s="326"/>
      <c r="L31" s="326"/>
      <c r="M31" s="326"/>
      <c r="N31" s="326"/>
      <c r="O31" s="326"/>
      <c r="P31" s="326"/>
    </row>
    <row r="32" spans="1:16" ht="16.149999999999999" customHeight="1" x14ac:dyDescent="0.25">
      <c r="A32" s="326"/>
      <c r="B32" s="326"/>
      <c r="C32" s="326"/>
      <c r="D32" s="326"/>
      <c r="E32" s="326"/>
      <c r="F32" s="326"/>
      <c r="G32" s="326"/>
      <c r="H32" s="326"/>
      <c r="I32" s="326"/>
      <c r="J32" s="326"/>
      <c r="K32" s="326"/>
      <c r="L32" s="326"/>
      <c r="M32" s="326"/>
      <c r="N32" s="326"/>
      <c r="O32" s="326"/>
      <c r="P32" s="326"/>
    </row>
    <row r="33" spans="1:16" ht="16.149999999999999" customHeight="1" x14ac:dyDescent="0.25">
      <c r="A33" s="323" t="s">
        <v>334</v>
      </c>
      <c r="B33" s="323"/>
      <c r="C33" s="323"/>
      <c r="D33" s="323"/>
      <c r="E33" s="323"/>
      <c r="F33" s="323"/>
      <c r="G33" s="323"/>
      <c r="H33" s="323"/>
      <c r="I33" s="323"/>
      <c r="J33" s="323"/>
      <c r="K33" s="323"/>
      <c r="L33" s="323"/>
      <c r="M33" s="323"/>
      <c r="N33" s="323"/>
      <c r="O33" s="323"/>
      <c r="P33" s="323"/>
    </row>
    <row r="34" spans="1:16" ht="16.149999999999999" customHeight="1" x14ac:dyDescent="0.25">
      <c r="A34" s="326"/>
      <c r="B34" s="326"/>
      <c r="C34" s="326"/>
      <c r="D34" s="326"/>
      <c r="E34" s="326"/>
      <c r="F34" s="326"/>
      <c r="G34" s="326"/>
      <c r="H34" s="326"/>
      <c r="I34" s="326"/>
      <c r="J34" s="326"/>
      <c r="K34" s="326"/>
      <c r="L34" s="326"/>
      <c r="M34" s="326"/>
      <c r="N34" s="326"/>
      <c r="O34" s="326"/>
      <c r="P34" s="326"/>
    </row>
    <row r="35" spans="1:16" ht="16.149999999999999" customHeight="1" x14ac:dyDescent="0.25">
      <c r="A35" s="323" t="s">
        <v>335</v>
      </c>
      <c r="B35" s="323"/>
      <c r="C35" s="323"/>
      <c r="D35" s="323"/>
      <c r="E35" s="323"/>
      <c r="F35" s="323"/>
      <c r="G35" s="323"/>
      <c r="H35" s="323"/>
      <c r="I35" s="323"/>
      <c r="J35" s="323"/>
      <c r="K35" s="323"/>
      <c r="L35" s="323"/>
      <c r="M35" s="323"/>
      <c r="N35" s="323"/>
      <c r="O35" s="323"/>
      <c r="P35" s="323"/>
    </row>
    <row r="36" spans="1:16" ht="16.149999999999999" customHeight="1" x14ac:dyDescent="0.25">
      <c r="A36" s="326"/>
      <c r="B36" s="326"/>
      <c r="C36" s="326"/>
      <c r="D36" s="326"/>
      <c r="E36" s="326"/>
      <c r="F36" s="326"/>
      <c r="G36" s="326"/>
      <c r="H36" s="326"/>
      <c r="I36" s="326"/>
      <c r="J36" s="326"/>
      <c r="K36" s="326"/>
      <c r="L36" s="326"/>
      <c r="M36" s="326"/>
      <c r="N36" s="326"/>
      <c r="O36" s="326"/>
      <c r="P36" s="326"/>
    </row>
    <row r="37" spans="1:16" ht="16.149999999999999" customHeight="1" x14ac:dyDescent="0.25">
      <c r="A37" s="323" t="s">
        <v>310</v>
      </c>
      <c r="B37" s="323"/>
      <c r="C37" s="323"/>
      <c r="D37" s="323"/>
      <c r="E37" s="323"/>
      <c r="F37" s="323"/>
      <c r="G37" s="323"/>
      <c r="H37" s="323"/>
      <c r="I37" s="323"/>
      <c r="J37" s="323"/>
      <c r="K37" s="323"/>
      <c r="L37" s="323"/>
      <c r="M37" s="323"/>
      <c r="N37" s="323"/>
      <c r="O37" s="323"/>
      <c r="P37" s="323"/>
    </row>
    <row r="38" spans="1:16" ht="16.149999999999999" customHeight="1" x14ac:dyDescent="0.25">
      <c r="A38" s="326"/>
      <c r="B38" s="326"/>
      <c r="C38" s="326"/>
      <c r="D38" s="326"/>
      <c r="E38" s="326"/>
      <c r="F38" s="326"/>
      <c r="G38" s="326"/>
      <c r="H38" s="326"/>
      <c r="I38" s="326"/>
      <c r="J38" s="326"/>
      <c r="K38" s="326"/>
      <c r="L38" s="326"/>
      <c r="M38" s="326"/>
      <c r="N38" s="326"/>
      <c r="O38" s="326"/>
      <c r="P38" s="326"/>
    </row>
    <row r="39" spans="1:16" ht="16.149999999999999" customHeight="1" x14ac:dyDescent="0.25">
      <c r="A39" s="323" t="s">
        <v>313</v>
      </c>
      <c r="B39" s="323"/>
      <c r="C39" s="323"/>
      <c r="D39" s="323"/>
      <c r="E39" s="323"/>
      <c r="F39" s="323"/>
      <c r="G39" s="323"/>
      <c r="H39" s="323"/>
      <c r="I39" s="323"/>
      <c r="J39" s="323"/>
      <c r="K39" s="323"/>
      <c r="L39" s="323"/>
      <c r="M39" s="323"/>
      <c r="N39" s="323"/>
      <c r="O39" s="323"/>
      <c r="P39" s="323"/>
    </row>
    <row r="40" spans="1:16" ht="16.149999999999999" customHeight="1" x14ac:dyDescent="0.25">
      <c r="A40" s="326"/>
      <c r="B40" s="326"/>
      <c r="C40" s="326"/>
      <c r="D40" s="326"/>
      <c r="E40" s="326"/>
      <c r="F40" s="326"/>
      <c r="G40" s="326"/>
      <c r="H40" s="326"/>
      <c r="I40" s="326"/>
      <c r="J40" s="326"/>
      <c r="K40" s="326"/>
      <c r="L40" s="326"/>
      <c r="M40" s="326"/>
      <c r="N40" s="326"/>
      <c r="O40" s="326"/>
      <c r="P40" s="326"/>
    </row>
    <row r="41" spans="1:16" ht="16.149999999999999" customHeight="1" x14ac:dyDescent="0.25">
      <c r="A41" s="323" t="s">
        <v>306</v>
      </c>
      <c r="B41" s="323"/>
      <c r="C41" s="323"/>
      <c r="D41" s="323"/>
      <c r="E41" s="323"/>
      <c r="F41" s="323"/>
      <c r="G41" s="323"/>
      <c r="H41" s="323"/>
      <c r="I41" s="323"/>
      <c r="J41" s="323"/>
      <c r="K41" s="323"/>
      <c r="L41" s="323"/>
      <c r="M41" s="323"/>
      <c r="N41" s="323"/>
      <c r="O41" s="323"/>
      <c r="P41" s="323"/>
    </row>
    <row r="42" spans="1:16" ht="16.149999999999999" customHeight="1" x14ac:dyDescent="0.25">
      <c r="A42" s="326"/>
      <c r="B42" s="326"/>
      <c r="C42" s="326"/>
      <c r="D42" s="326"/>
      <c r="E42" s="326"/>
      <c r="F42" s="326"/>
      <c r="G42" s="326"/>
      <c r="H42" s="326"/>
      <c r="I42" s="326"/>
      <c r="J42" s="326"/>
      <c r="K42" s="326"/>
      <c r="L42" s="326"/>
      <c r="M42" s="326"/>
      <c r="N42" s="326"/>
      <c r="O42" s="326"/>
      <c r="P42" s="326"/>
    </row>
    <row r="43" spans="1:16" ht="16.149999999999999" customHeight="1" x14ac:dyDescent="0.25">
      <c r="A43" s="328" t="s">
        <v>315</v>
      </c>
      <c r="B43" s="328"/>
      <c r="C43" s="328"/>
      <c r="D43" s="328"/>
      <c r="E43" s="328"/>
      <c r="F43" s="328"/>
      <c r="G43" s="328"/>
      <c r="H43" s="328"/>
      <c r="I43" s="328"/>
      <c r="J43" s="328"/>
      <c r="K43" s="328"/>
      <c r="L43" s="328"/>
      <c r="M43" s="328"/>
      <c r="N43" s="328"/>
      <c r="O43" s="328"/>
      <c r="P43" s="328"/>
    </row>
    <row r="44" spans="1:16" ht="16.149999999999999" customHeight="1" x14ac:dyDescent="0.25">
      <c r="A44" s="326"/>
      <c r="B44" s="326"/>
      <c r="C44" s="326"/>
      <c r="D44" s="326"/>
      <c r="E44" s="326"/>
      <c r="F44" s="326"/>
      <c r="G44" s="326"/>
      <c r="H44" s="326"/>
      <c r="I44" s="326"/>
      <c r="J44" s="326"/>
      <c r="K44" s="326"/>
      <c r="L44" s="326"/>
      <c r="M44" s="326"/>
      <c r="N44" s="326"/>
      <c r="O44" s="326"/>
      <c r="P44" s="326"/>
    </row>
    <row r="45" spans="1:16" ht="16.149999999999999" customHeight="1" x14ac:dyDescent="0.25">
      <c r="A45" s="323" t="s">
        <v>338</v>
      </c>
      <c r="B45" s="323"/>
      <c r="C45" s="323"/>
      <c r="D45" s="323"/>
      <c r="E45" s="323"/>
      <c r="F45" s="323"/>
      <c r="G45" s="323"/>
      <c r="H45" s="323"/>
      <c r="I45" s="323"/>
      <c r="J45" s="323"/>
      <c r="K45" s="323"/>
      <c r="L45" s="323"/>
      <c r="M45" s="323"/>
      <c r="N45" s="323"/>
      <c r="O45" s="323"/>
      <c r="P45" s="323"/>
    </row>
    <row r="46" spans="1:16" ht="16.149999999999999" customHeight="1" x14ac:dyDescent="0.25">
      <c r="A46" s="326"/>
      <c r="B46" s="326"/>
      <c r="C46" s="326"/>
      <c r="D46" s="326"/>
      <c r="E46" s="326"/>
      <c r="F46" s="326"/>
      <c r="G46" s="326"/>
      <c r="H46" s="326"/>
      <c r="I46" s="326"/>
      <c r="J46" s="326"/>
      <c r="K46" s="326"/>
      <c r="L46" s="326"/>
      <c r="M46" s="326"/>
      <c r="N46" s="326"/>
      <c r="O46" s="326"/>
      <c r="P46" s="326"/>
    </row>
    <row r="47" spans="1:16" ht="16.149999999999999" customHeight="1" x14ac:dyDescent="0.25">
      <c r="A47" s="323" t="s">
        <v>339</v>
      </c>
      <c r="B47" s="323"/>
      <c r="C47" s="323"/>
      <c r="D47" s="323"/>
      <c r="E47" s="323"/>
      <c r="F47" s="323"/>
      <c r="G47" s="323"/>
      <c r="H47" s="323"/>
      <c r="I47" s="323"/>
      <c r="J47" s="323"/>
      <c r="K47" s="323"/>
      <c r="L47" s="323"/>
      <c r="M47" s="323"/>
      <c r="N47" s="323"/>
      <c r="O47" s="323"/>
      <c r="P47" s="323"/>
    </row>
    <row r="48" spans="1:16" ht="16.149999999999999" customHeight="1" x14ac:dyDescent="0.25">
      <c r="A48" s="326"/>
      <c r="B48" s="326"/>
      <c r="C48" s="326"/>
      <c r="D48" s="326"/>
      <c r="E48" s="326"/>
      <c r="F48" s="326"/>
      <c r="G48" s="326"/>
      <c r="H48" s="326"/>
      <c r="I48" s="326"/>
      <c r="J48" s="326"/>
      <c r="K48" s="326"/>
      <c r="L48" s="326"/>
      <c r="M48" s="326"/>
      <c r="N48" s="326"/>
      <c r="O48" s="326"/>
      <c r="P48" s="326"/>
    </row>
    <row r="49" spans="1:16" ht="16.149999999999999" customHeight="1" x14ac:dyDescent="0.25">
      <c r="A49" s="323" t="s">
        <v>307</v>
      </c>
      <c r="B49" s="323"/>
      <c r="C49" s="323"/>
      <c r="D49" s="323"/>
      <c r="E49" s="323"/>
      <c r="F49" s="323"/>
      <c r="G49" s="323"/>
      <c r="H49" s="323"/>
      <c r="I49" s="323"/>
      <c r="J49" s="323"/>
      <c r="K49" s="323"/>
      <c r="L49" s="323"/>
      <c r="M49" s="323"/>
      <c r="N49" s="323"/>
      <c r="O49" s="323"/>
      <c r="P49" s="323"/>
    </row>
    <row r="50" spans="1:16" ht="16.149999999999999" customHeight="1" x14ac:dyDescent="0.25">
      <c r="A50" s="326"/>
      <c r="B50" s="326"/>
      <c r="C50" s="326"/>
      <c r="D50" s="326"/>
      <c r="E50" s="326"/>
      <c r="F50" s="326"/>
      <c r="G50" s="326"/>
      <c r="H50" s="326"/>
      <c r="I50" s="326"/>
      <c r="J50" s="326"/>
      <c r="K50" s="326"/>
      <c r="L50" s="326"/>
      <c r="M50" s="326"/>
      <c r="N50" s="326"/>
      <c r="O50" s="326"/>
      <c r="P50" s="326"/>
    </row>
    <row r="51" spans="1:16" ht="16.149999999999999" customHeight="1" x14ac:dyDescent="0.25">
      <c r="A51" s="326" t="s">
        <v>342</v>
      </c>
      <c r="B51" s="326"/>
      <c r="C51" s="326"/>
      <c r="D51" s="326"/>
      <c r="E51" s="326"/>
      <c r="F51" s="326"/>
      <c r="G51" s="326"/>
      <c r="H51" s="326"/>
      <c r="I51" s="326"/>
      <c r="J51" s="326"/>
      <c r="K51" s="326"/>
      <c r="L51" s="326"/>
      <c r="M51" s="326"/>
      <c r="N51" s="326"/>
      <c r="O51" s="326"/>
      <c r="P51" s="326"/>
    </row>
    <row r="52" spans="1:16" ht="16.149999999999999" customHeight="1" x14ac:dyDescent="0.25">
      <c r="A52" s="326"/>
      <c r="B52" s="326"/>
      <c r="C52" s="326"/>
      <c r="D52" s="326"/>
      <c r="E52" s="326"/>
      <c r="F52" s="326"/>
      <c r="G52" s="326"/>
      <c r="H52" s="326"/>
      <c r="I52" s="326"/>
      <c r="J52" s="326"/>
      <c r="K52" s="326"/>
      <c r="L52" s="326"/>
      <c r="M52" s="326"/>
      <c r="N52" s="326"/>
      <c r="O52" s="326"/>
      <c r="P52" s="326"/>
    </row>
    <row r="53" spans="1:16" ht="16.149999999999999" customHeight="1" x14ac:dyDescent="0.25">
      <c r="A53" s="326" t="s">
        <v>316</v>
      </c>
      <c r="B53" s="326"/>
      <c r="C53" s="326"/>
      <c r="D53" s="326"/>
      <c r="E53" s="326"/>
      <c r="F53" s="326"/>
      <c r="G53" s="326"/>
      <c r="H53" s="326"/>
      <c r="I53" s="326"/>
      <c r="J53" s="326"/>
      <c r="K53" s="326"/>
      <c r="L53" s="326"/>
      <c r="M53" s="326"/>
      <c r="N53" s="326"/>
      <c r="O53" s="326"/>
      <c r="P53" s="326"/>
    </row>
    <row r="54" spans="1:16" ht="16.149999999999999" customHeight="1" x14ac:dyDescent="0.25">
      <c r="A54" s="67"/>
      <c r="B54" s="67"/>
      <c r="C54" s="67"/>
      <c r="D54" s="67"/>
      <c r="E54" s="67"/>
      <c r="F54" s="67"/>
      <c r="G54" s="67"/>
      <c r="H54" s="67"/>
      <c r="I54" s="67"/>
      <c r="J54" s="67"/>
      <c r="K54" s="67"/>
      <c r="L54" s="67"/>
      <c r="M54" s="67"/>
      <c r="N54" s="67"/>
      <c r="O54" s="67"/>
      <c r="P54" s="67"/>
    </row>
    <row r="55" spans="1:16" ht="16.149999999999999" customHeight="1" x14ac:dyDescent="0.25">
      <c r="A55" s="68" t="s">
        <v>345</v>
      </c>
      <c r="B55" s="68"/>
      <c r="C55" s="68"/>
      <c r="D55" s="68"/>
      <c r="E55" s="68"/>
      <c r="F55" s="68"/>
      <c r="G55" s="68"/>
      <c r="H55" s="68"/>
      <c r="I55" s="68"/>
      <c r="J55" s="68"/>
      <c r="K55" s="68"/>
      <c r="L55" s="68"/>
      <c r="M55" s="68"/>
      <c r="N55" s="68"/>
      <c r="O55" s="68"/>
      <c r="P55" s="68"/>
    </row>
    <row r="56" spans="1:16" ht="16.149999999999999" customHeight="1" x14ac:dyDescent="0.25">
      <c r="A56" s="326"/>
      <c r="B56" s="326"/>
      <c r="C56" s="326"/>
      <c r="D56" s="326"/>
      <c r="E56" s="326"/>
      <c r="F56" s="326"/>
      <c r="G56" s="326"/>
      <c r="H56" s="326"/>
      <c r="I56" s="326"/>
      <c r="J56" s="326"/>
      <c r="K56" s="326"/>
      <c r="L56" s="326"/>
      <c r="M56" s="326"/>
      <c r="N56" s="326"/>
      <c r="O56" s="326"/>
      <c r="P56" s="326"/>
    </row>
    <row r="57" spans="1:16" ht="16.149999999999999" customHeight="1" x14ac:dyDescent="0.25">
      <c r="A57" s="326" t="s">
        <v>346</v>
      </c>
      <c r="B57" s="326"/>
      <c r="C57" s="326"/>
      <c r="D57" s="326"/>
      <c r="E57" s="326"/>
      <c r="F57" s="326"/>
      <c r="G57" s="326"/>
      <c r="H57" s="326"/>
      <c r="I57" s="326"/>
      <c r="J57" s="326"/>
      <c r="K57" s="326"/>
      <c r="L57" s="326"/>
      <c r="M57" s="326"/>
      <c r="N57" s="326"/>
      <c r="O57" s="326"/>
      <c r="P57" s="326"/>
    </row>
    <row r="58" spans="1:16" ht="16.149999999999999" customHeight="1" x14ac:dyDescent="0.25">
      <c r="A58" s="326"/>
      <c r="B58" s="326"/>
      <c r="C58" s="326"/>
      <c r="D58" s="326"/>
      <c r="E58" s="326"/>
      <c r="F58" s="326"/>
      <c r="G58" s="326"/>
      <c r="H58" s="326"/>
      <c r="I58" s="326"/>
      <c r="J58" s="326"/>
      <c r="K58" s="326"/>
      <c r="L58" s="326"/>
      <c r="M58" s="326"/>
      <c r="N58" s="326"/>
      <c r="O58" s="326"/>
      <c r="P58" s="326"/>
    </row>
    <row r="59" spans="1:16" ht="16.149999999999999" customHeight="1" x14ac:dyDescent="0.25">
      <c r="A59" s="326" t="s">
        <v>138</v>
      </c>
      <c r="B59" s="326"/>
      <c r="C59" s="326"/>
      <c r="D59" s="326"/>
      <c r="E59" s="326"/>
      <c r="F59" s="326"/>
      <c r="G59" s="326"/>
      <c r="H59" s="326"/>
      <c r="I59" s="326"/>
      <c r="J59" s="326"/>
      <c r="K59" s="326"/>
      <c r="L59" s="326"/>
      <c r="M59" s="326"/>
      <c r="N59" s="326"/>
      <c r="O59" s="326"/>
      <c r="P59" s="326"/>
    </row>
    <row r="60" spans="1:16" ht="16.149999999999999" customHeight="1" x14ac:dyDescent="0.25">
      <c r="A60" s="67"/>
      <c r="B60" s="67"/>
      <c r="C60" s="67"/>
      <c r="D60" s="67"/>
      <c r="E60" s="67"/>
      <c r="F60" s="67"/>
      <c r="G60" s="67"/>
      <c r="H60" s="67"/>
      <c r="I60" s="67"/>
      <c r="J60" s="67"/>
      <c r="K60" s="67"/>
      <c r="L60" s="67"/>
      <c r="M60" s="67"/>
      <c r="N60" s="67"/>
      <c r="O60" s="67"/>
      <c r="P60" s="67"/>
    </row>
    <row r="61" spans="1:16" ht="16.149999999999999" customHeight="1" x14ac:dyDescent="0.25">
      <c r="A61" s="324" t="s">
        <v>2</v>
      </c>
      <c r="B61" s="324"/>
      <c r="C61" s="324"/>
      <c r="D61" s="324"/>
      <c r="E61" s="324"/>
      <c r="F61" s="324"/>
      <c r="G61" s="324"/>
      <c r="H61" s="324"/>
      <c r="I61" s="324"/>
      <c r="J61" s="324"/>
      <c r="K61" s="324"/>
      <c r="L61" s="324"/>
      <c r="M61" s="324"/>
      <c r="N61" s="324"/>
      <c r="O61" s="324"/>
      <c r="P61" s="324"/>
    </row>
    <row r="62" spans="1:16" x14ac:dyDescent="0.25">
      <c r="A62" s="27"/>
      <c r="B62" s="327"/>
      <c r="C62" s="327"/>
      <c r="D62" s="327"/>
      <c r="E62" s="327"/>
      <c r="F62" s="327"/>
      <c r="G62" s="327"/>
      <c r="H62" s="327"/>
      <c r="I62" s="327"/>
      <c r="J62" s="27"/>
      <c r="K62" s="27"/>
      <c r="L62" s="27"/>
      <c r="M62" s="27"/>
      <c r="N62" s="27"/>
      <c r="O62" s="27"/>
      <c r="P62" s="27"/>
    </row>
    <row r="63" spans="1:16" ht="16.149999999999999" customHeight="1" x14ac:dyDescent="0.25"/>
    <row r="64" spans="1:16" ht="16.149999999999999" customHeight="1" x14ac:dyDescent="0.25"/>
    <row r="65" ht="16.149999999999999" customHeight="1" x14ac:dyDescent="0.25"/>
    <row r="66" ht="16.149999999999999" customHeight="1" x14ac:dyDescent="0.25"/>
    <row r="67" ht="16.149999999999999" customHeight="1" x14ac:dyDescent="0.25"/>
    <row r="68" ht="16.149999999999999" customHeight="1" x14ac:dyDescent="0.25"/>
    <row r="69" ht="16.149999999999999" customHeight="1" x14ac:dyDescent="0.25"/>
    <row r="70" ht="16.149999999999999" customHeight="1" x14ac:dyDescent="0.25"/>
    <row r="71" ht="16.149999999999999" hidden="1" customHeight="1" x14ac:dyDescent="0.25"/>
    <row r="72" ht="16.149999999999999" hidden="1" customHeight="1" x14ac:dyDescent="0.25"/>
    <row r="73" ht="16.149999999999999" hidden="1" customHeight="1" x14ac:dyDescent="0.25"/>
    <row r="74" ht="16.149999999999999" hidden="1" customHeight="1" x14ac:dyDescent="0.25"/>
    <row r="75" ht="16.149999999999999" hidden="1" customHeight="1" x14ac:dyDescent="0.25"/>
    <row r="76" ht="16.149999999999999" hidden="1" customHeight="1" x14ac:dyDescent="0.25"/>
    <row r="77" ht="16.149999999999999" hidden="1" customHeight="1" x14ac:dyDescent="0.25"/>
    <row r="78" x14ac:dyDescent="0.25"/>
    <row r="79" x14ac:dyDescent="0.25"/>
    <row r="80" x14ac:dyDescent="0.25"/>
    <row r="81" x14ac:dyDescent="0.25"/>
    <row r="82" x14ac:dyDescent="0.25"/>
    <row r="83" x14ac:dyDescent="0.25"/>
  </sheetData>
  <mergeCells count="50">
    <mergeCell ref="B62:I62"/>
    <mergeCell ref="A57:P57"/>
    <mergeCell ref="A58:P58"/>
    <mergeCell ref="A59:P59"/>
    <mergeCell ref="A28:P28"/>
    <mergeCell ref="A29:P29"/>
    <mergeCell ref="A53:P53"/>
    <mergeCell ref="A56:P56"/>
    <mergeCell ref="A48:P48"/>
    <mergeCell ref="A49:P49"/>
    <mergeCell ref="A50:P50"/>
    <mergeCell ref="A51:P51"/>
    <mergeCell ref="A52:P52"/>
    <mergeCell ref="A43:P43"/>
    <mergeCell ref="A44:P44"/>
    <mergeCell ref="A45:P45"/>
    <mergeCell ref="A46:P46"/>
    <mergeCell ref="A37:P37"/>
    <mergeCell ref="A47:P47"/>
    <mergeCell ref="A38:P38"/>
    <mergeCell ref="A39:P39"/>
    <mergeCell ref="A40:P40"/>
    <mergeCell ref="A41:P41"/>
    <mergeCell ref="A42:P42"/>
    <mergeCell ref="A32:P32"/>
    <mergeCell ref="A33:P33"/>
    <mergeCell ref="A34:P34"/>
    <mergeCell ref="A35:P35"/>
    <mergeCell ref="A36:P36"/>
    <mergeCell ref="A25:P25"/>
    <mergeCell ref="A26:P26"/>
    <mergeCell ref="A27:P27"/>
    <mergeCell ref="A30:P30"/>
    <mergeCell ref="A31:P31"/>
    <mergeCell ref="A3:K3"/>
    <mergeCell ref="A17:P17"/>
    <mergeCell ref="A19:P19"/>
    <mergeCell ref="A61:P61"/>
    <mergeCell ref="A1:F1"/>
    <mergeCell ref="A5:P5"/>
    <mergeCell ref="A7:P7"/>
    <mergeCell ref="A9:P9"/>
    <mergeCell ref="A11:P11"/>
    <mergeCell ref="A13:P13"/>
    <mergeCell ref="A15:P15"/>
    <mergeCell ref="A20:P20"/>
    <mergeCell ref="A21:P21"/>
    <mergeCell ref="A22:P22"/>
    <mergeCell ref="A23:P23"/>
    <mergeCell ref="A24:P24"/>
  </mergeCells>
  <phoneticPr fontId="37" type="noConversion"/>
  <hyperlinks>
    <hyperlink ref="A9" location="'3.'!A1" display="3. Situação após 1 ano dos diplomados dos cursos científico-humanísticos, por ano letivo de conclusão do ensino secundário" xr:uid="{00000000-0004-0000-0200-000000000000}"/>
    <hyperlink ref="A11" location="'4.'!A1" display="4. Situação após 1 ano dos diplomados em 2018/2019 dos cursos científico-humanísticos, por curso" xr:uid="{00000000-0004-0000-0200-000001000000}"/>
    <hyperlink ref="A13" location="'5.'!A1" display="5. Situação dos diplomados em 2018/2019 dos cursos científico-humanísticos que prosseguiram estudos numa IES, após 1 ano,  por distrito da escola secundária de origem" xr:uid="{00000000-0004-0000-0200-000002000000}"/>
    <hyperlink ref="A15" location="'6.'!A1" display="6. Situação dos diplomados em 2018/2019 dos cursos científico-humanísticos que prosseguiram estudos numa IES, após 1 ano,  por município da escola secundária de origem" xr:uid="{00000000-0004-0000-0200-000003000000}"/>
    <hyperlink ref="A17" location="'7.'!A1" display="7. Situação dos diplomados em 2018/2019 dos cursos profissonais que prosseguiram estudos numa IES, após 1 ano,  por Área de Educação e Formação (CNAEF)" xr:uid="{00000000-0004-0000-0200-000004000000}"/>
    <hyperlink ref="A19" location="'8.'!A1" display="8. Situação dos diplomados em 2018/2019 dos cursos profissionais que prosseguiram estudos numa IES após 1 ano, por distrito da escola secundária de origem" xr:uid="{00000000-0004-0000-0200-000005000000}"/>
    <hyperlink ref="A61" location="'9.'!A1" display="9. Situação dos diplomados em 2018/2019 dos cursos profissionais que prosseguiram estudos numa IES, após 1 ano,  por município da escola secundária de origem" xr:uid="{00000000-0004-0000-0200-000006000000}"/>
    <hyperlink ref="A7:P7" location="'2.'!A1" display="2. Comparação entre médias de classificações internas às disciplinas bienais e anuais por natureza do estabelecimento de ensino" xr:uid="{00000000-0004-0000-0200-000008000000}"/>
    <hyperlink ref="A9:P9" location="'3.'!A1" display="3. N.º de estabelecimentos públicos abrangidos na análise, por ano letivo" xr:uid="{00000000-0004-0000-0200-000009000000}"/>
    <hyperlink ref="A11:P11" location="'4.'!A1" display="4. Alunos dos cursos científico-humanísticos de estabelecimentos públicos abrangidos na análise," xr:uid="{00000000-0004-0000-0200-00000A000000}"/>
    <hyperlink ref="A13:P13" location="'5.'!A1" display="5. Distribuição das classificações internas finais nos cursos científico-humanísticos nos estabelecimentos públicos segundo o número de alunos" xr:uid="{00000000-0004-0000-0200-00000B000000}"/>
    <hyperlink ref="A15:P15" location="'6.'!A1" display="Tabela 6 – Situação dos diplomados em cursos técnicos superiores profissionais no ano letivo seguinte, por distrito da Instituição de Ensino Superior (IES)" xr:uid="{00000000-0004-0000-0200-00000C000000}"/>
    <hyperlink ref="A17:P17" location="'7.'!A1" display="7. Média das classificações internas finais nos estabelecimentos públicos por sexo" xr:uid="{00000000-0004-0000-0200-00000D000000}"/>
    <hyperlink ref="A19:P19" location="'8.'!A1" display="8. Média e desvio padrão das classificações internas finais nos estabelecimentos públicos por curso" xr:uid="{00000000-0004-0000-0200-00000E000000}"/>
    <hyperlink ref="A61:P61" location="'Nota Metodológica'!A1" display="Nota metodológica" xr:uid="{00000000-0004-0000-0200-00000F000000}"/>
    <hyperlink ref="A21" location="'8.'!A1" display="8. Situação dos diplomados em 2018/2019 dos cursos profissionais que prosseguiram estudos numa IES após 1 ano, por distrito da escola secundária de origem" xr:uid="{218B9FA1-897F-4303-91F0-DFE0C30731D3}"/>
    <hyperlink ref="A23" location="'8.'!A1" display="8. Situação dos diplomados em 2018/2019 dos cursos profissionais que prosseguiram estudos numa IES após 1 ano, por distrito da escola secundária de origem" xr:uid="{4C2B9F54-110B-4CBB-970B-E162F82C3C62}"/>
    <hyperlink ref="A25" location="'8.'!A1" display="8. Situação dos diplomados em 2018/2019 dos cursos profissionais que prosseguiram estudos numa IES após 1 ano, por distrito da escola secundária de origem" xr:uid="{F4824A4A-9530-4E31-AC01-90CF889DB8F3}"/>
    <hyperlink ref="A27" location="'8.'!A1" display="8. Situação dos diplomados em 2018/2019 dos cursos profissionais que prosseguiram estudos numa IES após 1 ano, por distrito da escola secundária de origem" xr:uid="{B83F7080-3AE0-4EAE-A60C-E3EC3FD2AC52}"/>
    <hyperlink ref="A21:P21" location="'9.'!A1" display="9. Média da classificação interna final e desvio padrão às disciplinas trienais nos estabelecimentos públicos" xr:uid="{F108B296-518C-4D83-9C82-894EA8260AC2}"/>
    <hyperlink ref="A23:P23" location="'10.'!A1" display="10. Média da classificação interna final e desvio padrão às disciplinas bienais nos estabelecimentos públicos" xr:uid="{B52C2532-4809-4E08-8C59-C945C792E6FA}"/>
    <hyperlink ref="A25:P25" location="'11.'!A1" display="11. Média da classificação interna final e desvio padrão às disciplinas anuais nos estabelecimentos públicos" xr:uid="{06D32736-601B-4742-8C85-B5B54DB338B2}"/>
    <hyperlink ref="A27:P27" location="'12.'!A1" display="12. Alunos com disciplinas com moda de 20 valores nos estabelecimentos públicos" xr:uid="{F3E90F46-C513-4AFD-AA52-2D66A00D1D68}"/>
    <hyperlink ref="A31" location="'8.'!A1" display="8. Situação dos diplomados em 2018/2019 dos cursos profissionais que prosseguiram estudos numa IES após 1 ano, por distrito da escola secundária de origem" xr:uid="{429DA98E-7AB4-429A-A65F-1C859DB8D165}"/>
    <hyperlink ref="A33" location="'8.'!A1" display="8. Situação dos diplomados em 2018/2019 dos cursos profissionais que prosseguiram estudos numa IES após 1 ano, por distrito da escola secundária de origem" xr:uid="{9337B421-72BA-4BF9-B9A0-E6A0A81CA677}"/>
    <hyperlink ref="A31:P31" location="'13.'!A1" display="13. Escolas públicas com 30% ou mais de alunos com classificação interna final entre os 19 e os 20 valores, 2017/18 – 2022/23" xr:uid="{21D0D9D7-8A72-4AB7-8F3A-89842DD6E237}"/>
    <hyperlink ref="A33:P33" location="'14.'!A1" display="14. N.º de estabelecimentos privados abrangidos na análise, por ano letivo" xr:uid="{A8CE9591-D52C-4050-AA7E-0C324ABEABD3}"/>
    <hyperlink ref="A35" location="'8.'!A1" display="8. Situação dos diplomados em 2018/2019 dos cursos profissionais que prosseguiram estudos numa IES após 1 ano, por distrito da escola secundária de origem" xr:uid="{B6E8743D-E73A-44C9-96DE-2A6E67E67705}"/>
    <hyperlink ref="A34:P35" location="'14.'!A1" display="14. Número de escolas privadas abrangidas por ano letivo" xr:uid="{AA1AEDCA-D48D-45EB-A968-8FA7E5D84485}"/>
    <hyperlink ref="A37" location="'8.'!A1" display="8. Situação dos diplomados em 2018/2019 dos cursos profissionais que prosseguiram estudos numa IES após 1 ano, por distrito da escola secundária de origem" xr:uid="{A348970E-229F-4AE6-8D28-A84162004782}"/>
    <hyperlink ref="A39" location="'8.'!A1" display="8. Situação dos diplomados em 2018/2019 dos cursos profissionais que prosseguiram estudos numa IES após 1 ano, por distrito da escola secundária de origem" xr:uid="{DC3812FF-AE14-4643-8D3F-1373DCCF0F3D}"/>
    <hyperlink ref="A41" location="'8.'!A1" display="8. Situação dos diplomados em 2018/2019 dos cursos profissionais que prosseguiram estudos numa IES após 1 ano, por distrito da escola secundária de origem" xr:uid="{CCF4D234-C61D-465E-9FC0-56C357F5AE4E}"/>
    <hyperlink ref="A37:P37" location="'16.'!A1" display="16.  Distribuição das classificações internas finais nos cursos científico-humanísticos nos estabelecimentos privados, segundo o número de alunos" xr:uid="{32369EA9-9988-44D4-BED9-B51FB03CD756}"/>
    <hyperlink ref="A39:P39" location="'17.'!A1" display="17. Média e desvio padrão das classificações internas finais nos estabelecimentos privados por tipo de disciplina" xr:uid="{63E41BAF-30A1-44DE-81BD-A99D91FB8BC9}"/>
    <hyperlink ref="A41:P41" location="'18.'!A1" display="18.  Média das classificações internas finais nos estabelecimentos privados por sexo" xr:uid="{0C61C5BF-C51C-42D8-8B19-82D74D24E85D}"/>
    <hyperlink ref="A43" location="'8.'!A1" display="8. Situação dos diplomados em 2018/2019 dos cursos profissionais que prosseguiram estudos numa IES após 1 ano, por distrito da escola secundária de origem" xr:uid="{C25B23A6-C10D-4FB7-A13C-EF67E284C634}"/>
    <hyperlink ref="A45" location="'8.'!A1" display="8. Situação dos diplomados em 2018/2019 dos cursos profissionais que prosseguiram estudos numa IES após 1 ano, por distrito da escola secundária de origem" xr:uid="{308E3A1C-BE9D-48AE-BB1F-42EF490711B7}"/>
    <hyperlink ref="A43:P43" location="'19.'!A1" display="19.  Média e desvio padrão das classificações internas finais nos estabelecimentos privados por curso" xr:uid="{868001B0-AE5C-4EBE-BED7-F45BD8021E1E}"/>
    <hyperlink ref="A45:P45" location="'20.'!A1" display="20.  Média da classificação interna final e desvio padrão às disciplinas trienais nos estabelecimentos privados" xr:uid="{340AF7E6-E91C-47DA-B28A-40734D882CB5}"/>
    <hyperlink ref="A47" location="'8.'!A1" display="8. Situação dos diplomados em 2018/2019 dos cursos profissionais que prosseguiram estudos numa IES após 1 ano, por distrito da escola secundária de origem" xr:uid="{6C4DADC9-B080-4341-B6EA-7918B9D1AAD7}"/>
    <hyperlink ref="A49" location="'8.'!A1" display="8. Situação dos diplomados em 2018/2019 dos cursos profissionais que prosseguiram estudos numa IES após 1 ano, por distrito da escola secundária de origem" xr:uid="{195C826F-B816-40DE-9FA5-4D405EDB6AF7}"/>
    <hyperlink ref="A51" location="'8.'!A1" display="8. Situação dos diplomados em 2018/2019 dos cursos profissionais que prosseguiram estudos numa IES após 1 ano, por distrito da escola secundária de origem" xr:uid="{1A7B9CF1-86B2-419C-AE10-6875BB515960}"/>
    <hyperlink ref="A55" location="'8.'!A1" display="8. Situação dos diplomados em 2018/2019 dos cursos profissionais que prosseguiram estudos numa IES após 1 ano, por distrito da escola secundária de origem" xr:uid="{F3B58814-C00C-4465-9508-0AD03C23C364}"/>
    <hyperlink ref="A47:P47" location="'21.'!A1" display="21.  Média da classificação interna final e desvio padrão às disciplinas bienais nos estabelecimentos privados" xr:uid="{CD422621-D6AB-4A08-8B5A-073816E19101}"/>
    <hyperlink ref="A49:P49" location="'22.'!A1" display="22.  Média das classificações internas finais e desvio padrão às disciplinas anuais nos estabelecimentos privados" xr:uid="{339B674F-9CB9-41F3-990C-D7111F129848}"/>
    <hyperlink ref="A55:P55" location="'24.'!A1" display="24.  Número de repetições de escolas privadas com 30% ou mais alunos com classificação interna final entre os 19 e os 20 valores a pelo menos uma disciplina, 2017/18 – 2022/23" xr:uid="{C6D758D6-DCEB-40DB-94CD-ECBC8C4939C2}"/>
    <hyperlink ref="A57" location="'8.'!A1" display="8. Situação dos diplomados em 2018/2019 dos cursos profissionais que prosseguiram estudos numa IES após 1 ano, por distrito da escola secundária de origem" xr:uid="{F58AF83F-FF62-4F50-8642-495E41243403}"/>
    <hyperlink ref="A57:P57" location="'25.'!A1" display="25.  Número de escolas privadas e percentagem de alunos com classificação interna final entre os 19 e 20 valores, 2017/18 – 2022/23" xr:uid="{2C0CACAC-2A33-4E32-95B8-64D4BA3C4DC8}"/>
    <hyperlink ref="A35:P35" location="'15.'!A1" display="15.  N.º de alunos dos cursos científico-humanísticos dos estabelecimentos privados abrangidos na análise por ano letivo e tipo de disciplina" xr:uid="{9710DBF5-D4F3-4CE2-8436-E0D3E7D1F4AC}"/>
    <hyperlink ref="A51:P51" location="'23.'!A1" display="23.  Disciplinas com moda de 20 valores nas escolas privadas, 2017/18 – 2022/23" xr:uid="{E101634B-7F90-4CCB-B569-7148BEB43EF1}"/>
    <hyperlink ref="A59" location="'8.'!A1" display="8. Situação dos diplomados em 2018/2019 dos cursos profissionais que prosseguiram estudos numa IES após 1 ano, por distrito da escola secundária de origem" xr:uid="{10C148DC-ED68-4476-9354-71E5EEA9453A}"/>
    <hyperlink ref="A59:P59" location="'Tabela Disciplinas'!A1" display="Tabela Disciplinas - Disciplinas obrigatórias e opcionais dos cursos Científico-Humanísticos" xr:uid="{C81CAF6C-4693-43E5-8BCF-9A1A5FBF5D1D}"/>
    <hyperlink ref="A29" location="'8.'!A1" display="8. Situação dos diplomados em 2018/2019 dos cursos profissionais que prosseguiram estudos numa IES após 1 ano, por distrito da escola secundária de origem" xr:uid="{B8C59D11-EA3C-4B61-A4A9-E2BF439C914B}"/>
    <hyperlink ref="A29:P29" location="'12.1'!A1" display="12.1 Alunos com disciplinas com moda de 20 valores nos estabelecimentos públicos (todas as disciplinas)" xr:uid="{F76A7AB6-A291-4FBA-9139-3CF1A60978E9}"/>
    <hyperlink ref="A53" location="'8.'!A1" display="8. Situação dos diplomados em 2018/2019 dos cursos profissionais que prosseguiram estudos numa IES após 1 ano, por distrito da escola secundária de origem" xr:uid="{E7F5FA87-FD9C-4BC4-B2A0-B57185037B54}"/>
    <hyperlink ref="A53:P53" location="'23.1'!A1" display="23.1  Disciplinas com moda de 20 valores nas escolas privadas, 2017/18 – 2022/23" xr:uid="{7BE0641C-F3DE-4FF6-BC4C-EF01EBF9ED63}"/>
    <hyperlink ref="A5:P5" location="'1.'!A1" display="1. Distribuição dos alunos dos cursos científico-humanísticos, por natureza do estabelecimento de ensino e curso" xr:uid="{00000000-0004-0000-0200-000007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0404-1947-4FB3-B867-AB00EEE32767}">
  <sheetPr>
    <tabColor theme="8" tint="-0.499984740745262"/>
  </sheetPr>
  <dimension ref="A1:H12"/>
  <sheetViews>
    <sheetView showGridLines="0" workbookViewId="0"/>
  </sheetViews>
  <sheetFormatPr defaultRowHeight="15" x14ac:dyDescent="0.25"/>
  <cols>
    <col min="1" max="1" width="48.140625" customWidth="1"/>
  </cols>
  <sheetData>
    <row r="1" spans="1:8" x14ac:dyDescent="0.25">
      <c r="A1" s="40" t="s">
        <v>292</v>
      </c>
    </row>
    <row r="2" spans="1:8" ht="33" customHeight="1" x14ac:dyDescent="0.25">
      <c r="A2" s="327" t="s">
        <v>344</v>
      </c>
      <c r="B2" s="327"/>
      <c r="C2" s="327"/>
      <c r="D2" s="327"/>
      <c r="E2" s="327"/>
      <c r="F2" s="327"/>
      <c r="G2" s="327"/>
      <c r="H2" s="327"/>
    </row>
    <row r="4" spans="1:8" ht="24" customHeight="1" x14ac:dyDescent="0.25">
      <c r="A4" s="290"/>
      <c r="B4" s="290" t="s">
        <v>24</v>
      </c>
      <c r="C4" s="290" t="s">
        <v>25</v>
      </c>
      <c r="D4" s="290" t="s">
        <v>26</v>
      </c>
      <c r="E4" s="290" t="s">
        <v>27</v>
      </c>
      <c r="F4" s="290" t="s">
        <v>28</v>
      </c>
      <c r="G4" s="290" t="s">
        <v>29</v>
      </c>
      <c r="H4" s="290" t="s">
        <v>175</v>
      </c>
    </row>
    <row r="5" spans="1:8" x14ac:dyDescent="0.25">
      <c r="A5" s="290" t="s">
        <v>291</v>
      </c>
      <c r="B5" s="294">
        <v>29</v>
      </c>
      <c r="C5" s="294">
        <v>33</v>
      </c>
      <c r="D5" s="294">
        <v>35</v>
      </c>
      <c r="E5" s="295">
        <v>39</v>
      </c>
      <c r="F5" s="294">
        <v>43</v>
      </c>
      <c r="G5" s="295">
        <v>38</v>
      </c>
      <c r="H5" s="295">
        <v>36</v>
      </c>
    </row>
    <row r="6" spans="1:8" ht="25.5" x14ac:dyDescent="0.25">
      <c r="A6" s="291" t="s">
        <v>134</v>
      </c>
      <c r="B6" s="292">
        <v>0.45</v>
      </c>
      <c r="C6" s="292">
        <v>0.45</v>
      </c>
      <c r="D6" s="292">
        <v>0.44</v>
      </c>
      <c r="E6" s="293">
        <v>0.47</v>
      </c>
      <c r="F6" s="292">
        <v>0.45</v>
      </c>
      <c r="G6" s="293">
        <v>0.45</v>
      </c>
      <c r="H6" s="293">
        <v>0.44</v>
      </c>
    </row>
    <row r="7" spans="1:8" ht="25.5" x14ac:dyDescent="0.25">
      <c r="A7" s="291" t="s">
        <v>117</v>
      </c>
      <c r="B7" s="292">
        <v>0.32</v>
      </c>
      <c r="C7" s="292">
        <v>0.35</v>
      </c>
      <c r="D7" s="292">
        <v>0.35</v>
      </c>
      <c r="E7" s="293">
        <v>0.37</v>
      </c>
      <c r="F7" s="292">
        <v>0.36</v>
      </c>
      <c r="G7" s="293">
        <v>0.34</v>
      </c>
      <c r="H7" s="293">
        <v>0.35</v>
      </c>
    </row>
    <row r="9" spans="1:8" x14ac:dyDescent="0.25">
      <c r="A9" s="38" t="s">
        <v>76</v>
      </c>
    </row>
    <row r="10" spans="1:8" x14ac:dyDescent="0.25">
      <c r="A10" s="35" t="s">
        <v>243</v>
      </c>
    </row>
    <row r="12" spans="1:8" x14ac:dyDescent="0.25">
      <c r="A12" s="48" t="s">
        <v>185</v>
      </c>
    </row>
  </sheetData>
  <mergeCells count="1">
    <mergeCell ref="A2:H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365DD-DD28-42A2-ACA7-84E5185DEC57}">
  <sheetPr>
    <tabColor theme="8" tint="0.79998168889431442"/>
  </sheetPr>
  <dimension ref="A1:I76"/>
  <sheetViews>
    <sheetView showGridLines="0" workbookViewId="0"/>
  </sheetViews>
  <sheetFormatPr defaultRowHeight="15" x14ac:dyDescent="0.25"/>
  <cols>
    <col min="1" max="1" width="7.5703125" customWidth="1"/>
    <col min="2" max="2" width="22.7109375" bestFit="1" customWidth="1"/>
    <col min="3" max="3" width="20.28515625" bestFit="1" customWidth="1"/>
    <col min="4" max="4" width="33.140625" customWidth="1"/>
    <col min="5" max="5" width="15.5703125" bestFit="1" customWidth="1"/>
  </cols>
  <sheetData>
    <row r="1" spans="1:6" ht="15.75" x14ac:dyDescent="0.25">
      <c r="A1" s="4" t="s">
        <v>204</v>
      </c>
    </row>
    <row r="3" spans="1:6" x14ac:dyDescent="0.25">
      <c r="A3" s="378" t="s">
        <v>23</v>
      </c>
      <c r="B3" s="378" t="s">
        <v>139</v>
      </c>
      <c r="C3" s="378"/>
      <c r="D3" s="378" t="s">
        <v>140</v>
      </c>
      <c r="E3" s="378"/>
      <c r="F3" s="380" t="s">
        <v>141</v>
      </c>
    </row>
    <row r="4" spans="1:6" x14ac:dyDescent="0.25">
      <c r="A4" s="379"/>
      <c r="B4" s="296" t="s">
        <v>142</v>
      </c>
      <c r="C4" s="296" t="s">
        <v>143</v>
      </c>
      <c r="D4" s="296" t="s">
        <v>142</v>
      </c>
      <c r="E4" s="296" t="s">
        <v>143</v>
      </c>
      <c r="F4" s="381"/>
    </row>
    <row r="5" spans="1:6" x14ac:dyDescent="0.25">
      <c r="A5" s="382" t="s">
        <v>32</v>
      </c>
      <c r="B5" s="297" t="s">
        <v>72</v>
      </c>
      <c r="C5" s="298" t="s">
        <v>144</v>
      </c>
      <c r="D5" s="297" t="s">
        <v>47</v>
      </c>
      <c r="E5" s="298" t="s">
        <v>145</v>
      </c>
      <c r="F5" s="299" t="s">
        <v>146</v>
      </c>
    </row>
    <row r="6" spans="1:6" x14ac:dyDescent="0.25">
      <c r="A6" s="382"/>
      <c r="B6" s="297" t="s">
        <v>147</v>
      </c>
      <c r="C6" s="300" t="s">
        <v>145</v>
      </c>
      <c r="D6" s="297" t="s">
        <v>43</v>
      </c>
      <c r="E6" s="300" t="s">
        <v>145</v>
      </c>
      <c r="F6" s="299" t="s">
        <v>146</v>
      </c>
    </row>
    <row r="7" spans="1:6" x14ac:dyDescent="0.25">
      <c r="A7" s="382"/>
      <c r="B7" s="297" t="s">
        <v>78</v>
      </c>
      <c r="C7" s="300" t="s">
        <v>145</v>
      </c>
      <c r="D7" s="297" t="s">
        <v>81</v>
      </c>
      <c r="E7" s="300" t="s">
        <v>145</v>
      </c>
      <c r="F7" s="299" t="s">
        <v>146</v>
      </c>
    </row>
    <row r="8" spans="1:6" x14ac:dyDescent="0.25">
      <c r="A8" s="382"/>
      <c r="B8" s="297" t="s">
        <v>71</v>
      </c>
      <c r="C8" s="300" t="s">
        <v>144</v>
      </c>
      <c r="D8" s="297" t="s">
        <v>49</v>
      </c>
      <c r="E8" s="300" t="s">
        <v>148</v>
      </c>
      <c r="F8" s="299" t="s">
        <v>149</v>
      </c>
    </row>
    <row r="9" spans="1:6" x14ac:dyDescent="0.25">
      <c r="A9" s="382"/>
      <c r="B9" s="297" t="s">
        <v>73</v>
      </c>
      <c r="C9" s="300" t="s">
        <v>144</v>
      </c>
      <c r="D9" s="297" t="s">
        <v>45</v>
      </c>
      <c r="E9" s="300" t="s">
        <v>148</v>
      </c>
      <c r="F9" s="299" t="s">
        <v>149</v>
      </c>
    </row>
    <row r="10" spans="1:6" x14ac:dyDescent="0.25">
      <c r="A10" s="382"/>
      <c r="B10" s="297"/>
      <c r="C10" s="300"/>
      <c r="D10" s="297" t="s">
        <v>48</v>
      </c>
      <c r="E10" s="300" t="s">
        <v>148</v>
      </c>
      <c r="F10" s="299" t="s">
        <v>149</v>
      </c>
    </row>
    <row r="11" spans="1:6" x14ac:dyDescent="0.25">
      <c r="A11" s="382"/>
      <c r="B11" s="297"/>
      <c r="C11" s="300"/>
      <c r="D11" s="297" t="s">
        <v>46</v>
      </c>
      <c r="E11" s="300" t="s">
        <v>148</v>
      </c>
      <c r="F11" s="299" t="s">
        <v>149</v>
      </c>
    </row>
    <row r="12" spans="1:6" x14ac:dyDescent="0.25">
      <c r="A12" s="382"/>
      <c r="B12" s="297"/>
      <c r="C12" s="300"/>
      <c r="D12" s="297" t="s">
        <v>105</v>
      </c>
      <c r="E12" s="300" t="s">
        <v>148</v>
      </c>
      <c r="F12" s="299" t="s">
        <v>150</v>
      </c>
    </row>
    <row r="13" spans="1:6" x14ac:dyDescent="0.25">
      <c r="A13" s="382"/>
      <c r="B13" s="297"/>
      <c r="C13" s="300"/>
      <c r="D13" s="297" t="s">
        <v>151</v>
      </c>
      <c r="E13" s="300" t="s">
        <v>148</v>
      </c>
      <c r="F13" s="299" t="s">
        <v>150</v>
      </c>
    </row>
    <row r="14" spans="1:6" x14ac:dyDescent="0.25">
      <c r="A14" s="382"/>
      <c r="B14" s="297"/>
      <c r="C14" s="300"/>
      <c r="D14" s="297" t="s">
        <v>98</v>
      </c>
      <c r="E14" s="300" t="s">
        <v>148</v>
      </c>
      <c r="F14" s="299" t="s">
        <v>150</v>
      </c>
    </row>
    <row r="15" spans="1:6" x14ac:dyDescent="0.25">
      <c r="A15" s="382"/>
      <c r="B15" s="297"/>
      <c r="C15" s="300"/>
      <c r="D15" s="297" t="s">
        <v>104</v>
      </c>
      <c r="E15" s="300" t="s">
        <v>148</v>
      </c>
      <c r="F15" s="299" t="s">
        <v>150</v>
      </c>
    </row>
    <row r="16" spans="1:6" x14ac:dyDescent="0.25">
      <c r="A16" s="382"/>
      <c r="B16" s="297"/>
      <c r="C16" s="300"/>
      <c r="D16" s="297" t="s">
        <v>97</v>
      </c>
      <c r="E16" s="300" t="s">
        <v>148</v>
      </c>
      <c r="F16" s="299" t="s">
        <v>150</v>
      </c>
    </row>
    <row r="17" spans="1:6" x14ac:dyDescent="0.25">
      <c r="A17" s="382"/>
      <c r="B17" s="297"/>
      <c r="C17" s="300"/>
      <c r="D17" s="297" t="s">
        <v>42</v>
      </c>
      <c r="E17" s="300" t="s">
        <v>148</v>
      </c>
      <c r="F17" s="299" t="s">
        <v>150</v>
      </c>
    </row>
    <row r="18" spans="1:6" x14ac:dyDescent="0.25">
      <c r="A18" s="382"/>
      <c r="B18" s="297"/>
      <c r="C18" s="300"/>
      <c r="D18" s="297" t="s">
        <v>106</v>
      </c>
      <c r="E18" s="300" t="s">
        <v>148</v>
      </c>
      <c r="F18" s="299" t="s">
        <v>150</v>
      </c>
    </row>
    <row r="19" spans="1:6" x14ac:dyDescent="0.25">
      <c r="A19" s="382"/>
      <c r="B19" s="297"/>
      <c r="C19" s="300"/>
      <c r="D19" s="297" t="s">
        <v>40</v>
      </c>
      <c r="E19" s="300" t="s">
        <v>148</v>
      </c>
      <c r="F19" s="299" t="s">
        <v>150</v>
      </c>
    </row>
    <row r="20" spans="1:6" x14ac:dyDescent="0.25">
      <c r="A20" s="382"/>
      <c r="B20" s="297"/>
      <c r="C20" s="300"/>
      <c r="D20" s="297" t="s">
        <v>100</v>
      </c>
      <c r="E20" s="300" t="s">
        <v>148</v>
      </c>
      <c r="F20" s="299" t="s">
        <v>150</v>
      </c>
    </row>
    <row r="21" spans="1:6" x14ac:dyDescent="0.25">
      <c r="A21" s="382"/>
      <c r="B21" s="297"/>
      <c r="C21" s="300"/>
      <c r="D21" s="297" t="s">
        <v>147</v>
      </c>
      <c r="E21" s="300" t="s">
        <v>148</v>
      </c>
      <c r="F21" s="299" t="s">
        <v>150</v>
      </c>
    </row>
    <row r="22" spans="1:6" x14ac:dyDescent="0.25">
      <c r="A22" s="391"/>
      <c r="B22" s="392"/>
      <c r="C22" s="393"/>
      <c r="D22" s="392" t="s">
        <v>92</v>
      </c>
      <c r="E22" s="393" t="s">
        <v>148</v>
      </c>
      <c r="F22" s="394" t="s">
        <v>150</v>
      </c>
    </row>
    <row r="23" spans="1:6" x14ac:dyDescent="0.25">
      <c r="A23" s="395" t="s">
        <v>33</v>
      </c>
      <c r="B23" s="396" t="s">
        <v>72</v>
      </c>
      <c r="C23" s="397" t="s">
        <v>144</v>
      </c>
      <c r="D23" s="396" t="s">
        <v>41</v>
      </c>
      <c r="E23" s="397" t="s">
        <v>145</v>
      </c>
      <c r="F23" s="398" t="s">
        <v>146</v>
      </c>
    </row>
    <row r="24" spans="1:6" x14ac:dyDescent="0.25">
      <c r="A24" s="374"/>
      <c r="B24" s="297" t="s">
        <v>147</v>
      </c>
      <c r="C24" s="300" t="s">
        <v>145</v>
      </c>
      <c r="D24" s="297" t="s">
        <v>39</v>
      </c>
      <c r="E24" s="300" t="s">
        <v>145</v>
      </c>
      <c r="F24" s="299" t="s">
        <v>146</v>
      </c>
    </row>
    <row r="25" spans="1:6" x14ac:dyDescent="0.25">
      <c r="A25" s="374"/>
      <c r="B25" s="297" t="s">
        <v>78</v>
      </c>
      <c r="C25" s="300" t="s">
        <v>145</v>
      </c>
      <c r="D25" s="297" t="s">
        <v>86</v>
      </c>
      <c r="E25" s="300" t="s">
        <v>145</v>
      </c>
      <c r="F25" s="299" t="s">
        <v>146</v>
      </c>
    </row>
    <row r="26" spans="1:6" x14ac:dyDescent="0.25">
      <c r="A26" s="374"/>
      <c r="B26" s="297" t="s">
        <v>71</v>
      </c>
      <c r="C26" s="300" t="s">
        <v>144</v>
      </c>
      <c r="D26" s="297" t="s">
        <v>42</v>
      </c>
      <c r="E26" s="300" t="s">
        <v>148</v>
      </c>
      <c r="F26" s="299" t="s">
        <v>149</v>
      </c>
    </row>
    <row r="27" spans="1:6" x14ac:dyDescent="0.25">
      <c r="A27" s="374"/>
      <c r="B27" s="297" t="s">
        <v>73</v>
      </c>
      <c r="C27" s="300" t="s">
        <v>144</v>
      </c>
      <c r="D27" s="297" t="s">
        <v>40</v>
      </c>
      <c r="E27" s="300" t="s">
        <v>148</v>
      </c>
      <c r="F27" s="299" t="s">
        <v>149</v>
      </c>
    </row>
    <row r="28" spans="1:6" x14ac:dyDescent="0.25">
      <c r="A28" s="374"/>
      <c r="B28" s="301"/>
      <c r="C28" s="302"/>
      <c r="D28" s="297" t="s">
        <v>94</v>
      </c>
      <c r="E28" s="300" t="s">
        <v>148</v>
      </c>
      <c r="F28" s="299" t="s">
        <v>149</v>
      </c>
    </row>
    <row r="29" spans="1:6" x14ac:dyDescent="0.25">
      <c r="A29" s="374"/>
      <c r="B29" s="301"/>
      <c r="C29" s="302"/>
      <c r="D29" s="297" t="s">
        <v>105</v>
      </c>
      <c r="E29" s="300" t="s">
        <v>148</v>
      </c>
      <c r="F29" s="299" t="s">
        <v>150</v>
      </c>
    </row>
    <row r="30" spans="1:6" x14ac:dyDescent="0.25">
      <c r="A30" s="374"/>
      <c r="B30" s="301"/>
      <c r="C30" s="302"/>
      <c r="D30" s="297" t="s">
        <v>151</v>
      </c>
      <c r="E30" s="300" t="s">
        <v>148</v>
      </c>
      <c r="F30" s="299" t="s">
        <v>150</v>
      </c>
    </row>
    <row r="31" spans="1:6" x14ac:dyDescent="0.25">
      <c r="A31" s="374"/>
      <c r="B31" s="301"/>
      <c r="C31" s="302"/>
      <c r="D31" s="297" t="s">
        <v>98</v>
      </c>
      <c r="E31" s="300" t="s">
        <v>148</v>
      </c>
      <c r="F31" s="299" t="s">
        <v>150</v>
      </c>
    </row>
    <row r="32" spans="1:6" x14ac:dyDescent="0.25">
      <c r="A32" s="374"/>
      <c r="B32" s="301"/>
      <c r="C32" s="302"/>
      <c r="D32" s="297" t="s">
        <v>104</v>
      </c>
      <c r="E32" s="300" t="s">
        <v>148</v>
      </c>
      <c r="F32" s="299" t="s">
        <v>150</v>
      </c>
    </row>
    <row r="33" spans="1:6" x14ac:dyDescent="0.25">
      <c r="A33" s="374"/>
      <c r="B33" s="301"/>
      <c r="C33" s="302"/>
      <c r="D33" s="297" t="s">
        <v>97</v>
      </c>
      <c r="E33" s="300" t="s">
        <v>148</v>
      </c>
      <c r="F33" s="299" t="s">
        <v>150</v>
      </c>
    </row>
    <row r="34" spans="1:6" x14ac:dyDescent="0.25">
      <c r="A34" s="374"/>
      <c r="B34" s="301"/>
      <c r="C34" s="302"/>
      <c r="D34" s="297" t="s">
        <v>106</v>
      </c>
      <c r="E34" s="300" t="s">
        <v>148</v>
      </c>
      <c r="F34" s="299" t="s">
        <v>150</v>
      </c>
    </row>
    <row r="35" spans="1:6" x14ac:dyDescent="0.25">
      <c r="A35" s="374"/>
      <c r="B35" s="301"/>
      <c r="C35" s="302"/>
      <c r="D35" s="297" t="s">
        <v>100</v>
      </c>
      <c r="E35" s="300" t="s">
        <v>148</v>
      </c>
      <c r="F35" s="299" t="s">
        <v>150</v>
      </c>
    </row>
    <row r="36" spans="1:6" x14ac:dyDescent="0.25">
      <c r="A36" s="374"/>
      <c r="B36" s="301"/>
      <c r="C36" s="302"/>
      <c r="D36" s="297" t="s">
        <v>147</v>
      </c>
      <c r="E36" s="300" t="s">
        <v>148</v>
      </c>
      <c r="F36" s="299" t="s">
        <v>150</v>
      </c>
    </row>
    <row r="37" spans="1:6" x14ac:dyDescent="0.25">
      <c r="A37" s="399"/>
      <c r="B37" s="400"/>
      <c r="C37" s="401"/>
      <c r="D37" s="392" t="s">
        <v>92</v>
      </c>
      <c r="E37" s="393" t="s">
        <v>148</v>
      </c>
      <c r="F37" s="394" t="s">
        <v>150</v>
      </c>
    </row>
    <row r="38" spans="1:6" x14ac:dyDescent="0.25">
      <c r="A38" s="374" t="s">
        <v>34</v>
      </c>
      <c r="B38" s="297" t="s">
        <v>72</v>
      </c>
      <c r="C38" s="300" t="s">
        <v>144</v>
      </c>
      <c r="D38" s="297" t="s">
        <v>39</v>
      </c>
      <c r="E38" s="300" t="s">
        <v>145</v>
      </c>
      <c r="F38" s="303" t="s">
        <v>146</v>
      </c>
    </row>
    <row r="39" spans="1:6" x14ac:dyDescent="0.25">
      <c r="A39" s="374"/>
      <c r="B39" s="297" t="s">
        <v>147</v>
      </c>
      <c r="C39" s="300" t="s">
        <v>145</v>
      </c>
      <c r="D39" s="297" t="s">
        <v>89</v>
      </c>
      <c r="E39" s="300" t="s">
        <v>145</v>
      </c>
      <c r="F39" s="303" t="s">
        <v>146</v>
      </c>
    </row>
    <row r="40" spans="1:6" x14ac:dyDescent="0.25">
      <c r="A40" s="374"/>
      <c r="B40" s="297" t="s">
        <v>78</v>
      </c>
      <c r="C40" s="300" t="s">
        <v>145</v>
      </c>
      <c r="D40" s="297" t="s">
        <v>147</v>
      </c>
      <c r="E40" s="300" t="s">
        <v>145</v>
      </c>
      <c r="F40" s="303" t="s">
        <v>146</v>
      </c>
    </row>
    <row r="41" spans="1:6" x14ac:dyDescent="0.25">
      <c r="A41" s="374"/>
      <c r="B41" s="297" t="s">
        <v>71</v>
      </c>
      <c r="C41" s="300" t="s">
        <v>144</v>
      </c>
      <c r="D41" s="297" t="s">
        <v>84</v>
      </c>
      <c r="E41" s="300" t="s">
        <v>145</v>
      </c>
      <c r="F41" s="303" t="s">
        <v>146</v>
      </c>
    </row>
    <row r="42" spans="1:6" ht="13.9" customHeight="1" x14ac:dyDescent="0.25">
      <c r="A42" s="374"/>
      <c r="B42" s="297" t="s">
        <v>74</v>
      </c>
      <c r="C42" s="300" t="s">
        <v>144</v>
      </c>
      <c r="D42" s="304" t="s">
        <v>152</v>
      </c>
      <c r="E42" s="300" t="s">
        <v>145</v>
      </c>
      <c r="F42" s="303" t="s">
        <v>146</v>
      </c>
    </row>
    <row r="43" spans="1:6" x14ac:dyDescent="0.25">
      <c r="A43" s="374"/>
      <c r="B43" s="301"/>
      <c r="C43" s="302"/>
      <c r="D43" s="297" t="s">
        <v>106</v>
      </c>
      <c r="E43" s="300" t="s">
        <v>148</v>
      </c>
      <c r="F43" s="303" t="s">
        <v>149</v>
      </c>
    </row>
    <row r="44" spans="1:6" x14ac:dyDescent="0.25">
      <c r="A44" s="374"/>
      <c r="B44" s="301"/>
      <c r="C44" s="302"/>
      <c r="D44" s="297" t="s">
        <v>40</v>
      </c>
      <c r="E44" s="300" t="s">
        <v>148</v>
      </c>
      <c r="F44" s="303" t="s">
        <v>149</v>
      </c>
    </row>
    <row r="45" spans="1:6" x14ac:dyDescent="0.25">
      <c r="A45" s="374"/>
      <c r="B45" s="301"/>
      <c r="C45" s="302"/>
      <c r="D45" s="297" t="s">
        <v>153</v>
      </c>
      <c r="E45" s="300" t="s">
        <v>148</v>
      </c>
      <c r="F45" s="303" t="s">
        <v>149</v>
      </c>
    </row>
    <row r="46" spans="1:6" x14ac:dyDescent="0.25">
      <c r="A46" s="374"/>
      <c r="B46" s="301"/>
      <c r="C46" s="302"/>
      <c r="D46" s="297" t="s">
        <v>147</v>
      </c>
      <c r="E46" s="300" t="s">
        <v>148</v>
      </c>
      <c r="F46" s="303" t="s">
        <v>149</v>
      </c>
    </row>
    <row r="47" spans="1:6" x14ac:dyDescent="0.25">
      <c r="A47" s="374"/>
      <c r="B47" s="301"/>
      <c r="C47" s="302"/>
      <c r="D47" s="297" t="s">
        <v>102</v>
      </c>
      <c r="E47" s="300" t="s">
        <v>148</v>
      </c>
      <c r="F47" s="303" t="s">
        <v>149</v>
      </c>
    </row>
    <row r="48" spans="1:6" x14ac:dyDescent="0.25">
      <c r="A48" s="374"/>
      <c r="B48" s="301"/>
      <c r="C48" s="302"/>
      <c r="D48" s="297" t="s">
        <v>92</v>
      </c>
      <c r="E48" s="300" t="s">
        <v>148</v>
      </c>
      <c r="F48" s="303" t="s">
        <v>149</v>
      </c>
    </row>
    <row r="49" spans="1:6" x14ac:dyDescent="0.25">
      <c r="A49" s="374"/>
      <c r="B49" s="301"/>
      <c r="C49" s="302"/>
      <c r="D49" s="297" t="s">
        <v>94</v>
      </c>
      <c r="E49" s="300" t="s">
        <v>148</v>
      </c>
      <c r="F49" s="303" t="s">
        <v>149</v>
      </c>
    </row>
    <row r="50" spans="1:6" x14ac:dyDescent="0.25">
      <c r="A50" s="374"/>
      <c r="B50" s="301"/>
      <c r="C50" s="302"/>
      <c r="D50" s="297" t="s">
        <v>105</v>
      </c>
      <c r="E50" s="300" t="s">
        <v>148</v>
      </c>
      <c r="F50" s="303" t="s">
        <v>150</v>
      </c>
    </row>
    <row r="51" spans="1:6" x14ac:dyDescent="0.25">
      <c r="A51" s="374"/>
      <c r="B51" s="301"/>
      <c r="C51" s="302"/>
      <c r="D51" s="297" t="s">
        <v>93</v>
      </c>
      <c r="E51" s="300" t="s">
        <v>148</v>
      </c>
      <c r="F51" s="303" t="s">
        <v>150</v>
      </c>
    </row>
    <row r="52" spans="1:6" x14ac:dyDescent="0.25">
      <c r="A52" s="374"/>
      <c r="B52" s="301"/>
      <c r="C52" s="302"/>
      <c r="D52" s="297" t="s">
        <v>98</v>
      </c>
      <c r="E52" s="300" t="s">
        <v>148</v>
      </c>
      <c r="F52" s="303" t="s">
        <v>150</v>
      </c>
    </row>
    <row r="53" spans="1:6" x14ac:dyDescent="0.25">
      <c r="A53" s="374"/>
      <c r="B53" s="301"/>
      <c r="C53" s="302"/>
      <c r="D53" s="297" t="s">
        <v>104</v>
      </c>
      <c r="E53" s="300" t="s">
        <v>148</v>
      </c>
      <c r="F53" s="303" t="s">
        <v>150</v>
      </c>
    </row>
    <row r="54" spans="1:6" x14ac:dyDescent="0.25">
      <c r="A54" s="374"/>
      <c r="B54" s="301"/>
      <c r="C54" s="302"/>
      <c r="D54" s="297" t="s">
        <v>97</v>
      </c>
      <c r="E54" s="300" t="s">
        <v>148</v>
      </c>
      <c r="F54" s="303" t="s">
        <v>150</v>
      </c>
    </row>
    <row r="55" spans="1:6" x14ac:dyDescent="0.25">
      <c r="A55" s="374"/>
      <c r="B55" s="301"/>
      <c r="C55" s="302"/>
      <c r="D55" s="297" t="s">
        <v>42</v>
      </c>
      <c r="E55" s="300" t="s">
        <v>148</v>
      </c>
      <c r="F55" s="303" t="s">
        <v>150</v>
      </c>
    </row>
    <row r="56" spans="1:6" x14ac:dyDescent="0.25">
      <c r="A56" s="375"/>
      <c r="B56" s="305"/>
      <c r="C56" s="306"/>
      <c r="D56" s="307" t="s">
        <v>100</v>
      </c>
      <c r="E56" s="308" t="s">
        <v>148</v>
      </c>
      <c r="F56" s="309" t="s">
        <v>150</v>
      </c>
    </row>
    <row r="57" spans="1:6" x14ac:dyDescent="0.25">
      <c r="A57" s="376" t="s">
        <v>35</v>
      </c>
      <c r="B57" s="297" t="s">
        <v>72</v>
      </c>
      <c r="C57" s="300" t="s">
        <v>144</v>
      </c>
      <c r="D57" s="297" t="s">
        <v>81</v>
      </c>
      <c r="E57" s="300" t="s">
        <v>145</v>
      </c>
      <c r="F57" s="303" t="s">
        <v>146</v>
      </c>
    </row>
    <row r="58" spans="1:6" x14ac:dyDescent="0.25">
      <c r="A58" s="376"/>
      <c r="B58" s="297" t="s">
        <v>147</v>
      </c>
      <c r="C58" s="300" t="s">
        <v>145</v>
      </c>
      <c r="D58" s="297" t="s">
        <v>88</v>
      </c>
      <c r="E58" s="300" t="s">
        <v>145</v>
      </c>
      <c r="F58" s="303" t="s">
        <v>146</v>
      </c>
    </row>
    <row r="59" spans="1:6" x14ac:dyDescent="0.25">
      <c r="A59" s="376"/>
      <c r="B59" s="297" t="s">
        <v>78</v>
      </c>
      <c r="C59" s="300" t="s">
        <v>145</v>
      </c>
      <c r="D59" s="297" t="s">
        <v>83</v>
      </c>
      <c r="E59" s="300" t="s">
        <v>145</v>
      </c>
      <c r="F59" s="303" t="s">
        <v>146</v>
      </c>
    </row>
    <row r="60" spans="1:6" x14ac:dyDescent="0.25">
      <c r="A60" s="376"/>
      <c r="B60" s="297" t="s">
        <v>71</v>
      </c>
      <c r="C60" s="300" t="s">
        <v>144</v>
      </c>
      <c r="D60" s="297" t="s">
        <v>95</v>
      </c>
      <c r="E60" s="300" t="s">
        <v>148</v>
      </c>
      <c r="F60" s="303" t="s">
        <v>149</v>
      </c>
    </row>
    <row r="61" spans="1:6" x14ac:dyDescent="0.25">
      <c r="A61" s="376"/>
      <c r="B61" s="297" t="s">
        <v>75</v>
      </c>
      <c r="C61" s="300" t="s">
        <v>144</v>
      </c>
      <c r="D61" s="297" t="s">
        <v>96</v>
      </c>
      <c r="E61" s="300" t="s">
        <v>148</v>
      </c>
      <c r="F61" s="303" t="s">
        <v>149</v>
      </c>
    </row>
    <row r="62" spans="1:6" x14ac:dyDescent="0.25">
      <c r="A62" s="376"/>
      <c r="B62" s="301"/>
      <c r="C62" s="302"/>
      <c r="D62" s="297" t="s">
        <v>99</v>
      </c>
      <c r="E62" s="300" t="s">
        <v>148</v>
      </c>
      <c r="F62" s="303" t="s">
        <v>149</v>
      </c>
    </row>
    <row r="63" spans="1:6" x14ac:dyDescent="0.25">
      <c r="A63" s="376"/>
      <c r="B63" s="301"/>
      <c r="C63" s="302"/>
      <c r="D63" s="297" t="s">
        <v>105</v>
      </c>
      <c r="E63" s="300" t="s">
        <v>148</v>
      </c>
      <c r="F63" s="303" t="s">
        <v>150</v>
      </c>
    </row>
    <row r="64" spans="1:6" x14ac:dyDescent="0.25">
      <c r="A64" s="376"/>
      <c r="B64" s="301"/>
      <c r="C64" s="302"/>
      <c r="D64" s="297" t="s">
        <v>93</v>
      </c>
      <c r="E64" s="300" t="s">
        <v>148</v>
      </c>
      <c r="F64" s="303" t="s">
        <v>150</v>
      </c>
    </row>
    <row r="65" spans="1:9" x14ac:dyDescent="0.25">
      <c r="A65" s="376"/>
      <c r="B65" s="301"/>
      <c r="C65" s="302"/>
      <c r="D65" s="297" t="s">
        <v>98</v>
      </c>
      <c r="E65" s="300" t="s">
        <v>148</v>
      </c>
      <c r="F65" s="303" t="s">
        <v>150</v>
      </c>
    </row>
    <row r="66" spans="1:9" x14ac:dyDescent="0.25">
      <c r="A66" s="376"/>
      <c r="B66" s="301"/>
      <c r="C66" s="302"/>
      <c r="D66" s="297" t="s">
        <v>104</v>
      </c>
      <c r="E66" s="300" t="s">
        <v>148</v>
      </c>
      <c r="F66" s="303" t="s">
        <v>150</v>
      </c>
    </row>
    <row r="67" spans="1:9" x14ac:dyDescent="0.25">
      <c r="A67" s="376"/>
      <c r="B67" s="301"/>
      <c r="C67" s="302"/>
      <c r="D67" s="297" t="s">
        <v>97</v>
      </c>
      <c r="E67" s="300" t="s">
        <v>148</v>
      </c>
      <c r="F67" s="303" t="s">
        <v>150</v>
      </c>
    </row>
    <row r="68" spans="1:9" x14ac:dyDescent="0.25">
      <c r="A68" s="376"/>
      <c r="B68" s="301"/>
      <c r="C68" s="302"/>
      <c r="D68" s="297" t="s">
        <v>42</v>
      </c>
      <c r="E68" s="300" t="s">
        <v>148</v>
      </c>
      <c r="F68" s="303" t="s">
        <v>150</v>
      </c>
    </row>
    <row r="69" spans="1:9" x14ac:dyDescent="0.25">
      <c r="A69" s="376"/>
      <c r="B69" s="301"/>
      <c r="C69" s="302"/>
      <c r="D69" s="297" t="s">
        <v>106</v>
      </c>
      <c r="E69" s="300" t="s">
        <v>148</v>
      </c>
      <c r="F69" s="303" t="s">
        <v>150</v>
      </c>
    </row>
    <row r="70" spans="1:9" x14ac:dyDescent="0.25">
      <c r="A70" s="376"/>
      <c r="B70" s="301"/>
      <c r="C70" s="302"/>
      <c r="D70" s="297" t="s">
        <v>40</v>
      </c>
      <c r="E70" s="300" t="s">
        <v>148</v>
      </c>
      <c r="F70" s="303" t="s">
        <v>150</v>
      </c>
    </row>
    <row r="71" spans="1:9" x14ac:dyDescent="0.25">
      <c r="A71" s="376"/>
      <c r="B71" s="301"/>
      <c r="C71" s="302"/>
      <c r="D71" s="297" t="s">
        <v>100</v>
      </c>
      <c r="E71" s="300" t="s">
        <v>148</v>
      </c>
      <c r="F71" s="303" t="s">
        <v>150</v>
      </c>
    </row>
    <row r="72" spans="1:9" x14ac:dyDescent="0.25">
      <c r="A72" s="376"/>
      <c r="B72" s="301"/>
      <c r="C72" s="302"/>
      <c r="D72" s="297" t="s">
        <v>147</v>
      </c>
      <c r="E72" s="300" t="s">
        <v>148</v>
      </c>
      <c r="F72" s="303" t="s">
        <v>150</v>
      </c>
    </row>
    <row r="73" spans="1:9" x14ac:dyDescent="0.25">
      <c r="A73" s="377"/>
      <c r="B73" s="305"/>
      <c r="C73" s="306"/>
      <c r="D73" s="307" t="s">
        <v>92</v>
      </c>
      <c r="E73" s="308" t="s">
        <v>148</v>
      </c>
      <c r="F73" s="309" t="s">
        <v>150</v>
      </c>
    </row>
    <row r="74" spans="1:9" x14ac:dyDescent="0.25">
      <c r="A74" s="39" t="s">
        <v>154</v>
      </c>
    </row>
    <row r="75" spans="1:9" ht="27" customHeight="1" x14ac:dyDescent="0.25">
      <c r="A75" s="330" t="s">
        <v>155</v>
      </c>
      <c r="B75" s="330"/>
      <c r="C75" s="330"/>
      <c r="D75" s="330"/>
      <c r="E75" s="330"/>
      <c r="F75" s="330"/>
      <c r="G75" s="330"/>
      <c r="H75" s="330"/>
      <c r="I75" s="330"/>
    </row>
    <row r="76" spans="1:9" ht="111.6" customHeight="1" x14ac:dyDescent="0.25">
      <c r="A76" s="373" t="s">
        <v>201</v>
      </c>
      <c r="B76" s="373"/>
      <c r="C76" s="373"/>
      <c r="D76" s="373"/>
      <c r="E76" s="373"/>
      <c r="F76" s="373"/>
      <c r="G76" s="373"/>
      <c r="H76" s="373"/>
      <c r="I76" s="373"/>
    </row>
  </sheetData>
  <mergeCells count="10">
    <mergeCell ref="A76:I76"/>
    <mergeCell ref="A38:A56"/>
    <mergeCell ref="A57:A73"/>
    <mergeCell ref="A75:I75"/>
    <mergeCell ref="A3:A4"/>
    <mergeCell ref="B3:C3"/>
    <mergeCell ref="D3:E3"/>
    <mergeCell ref="F3:F4"/>
    <mergeCell ref="A5:A22"/>
    <mergeCell ref="A23:A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79998168889431442"/>
  </sheetPr>
  <dimension ref="A1:U36"/>
  <sheetViews>
    <sheetView showGridLines="0" zoomScaleNormal="100" workbookViewId="0"/>
  </sheetViews>
  <sheetFormatPr defaultColWidth="0" defaultRowHeight="15.75" zeroHeight="1" x14ac:dyDescent="0.25"/>
  <cols>
    <col min="1" max="5" width="14.7109375" style="4" customWidth="1"/>
    <col min="6" max="6" width="12" style="4" customWidth="1"/>
    <col min="7" max="9" width="14.7109375" style="4" hidden="1" customWidth="1"/>
    <col min="10" max="12" width="14.7109375" style="4" customWidth="1"/>
    <col min="13" max="21" width="0" style="4" hidden="1" customWidth="1"/>
    <col min="22" max="16384" width="8.85546875" style="4" hidden="1"/>
  </cols>
  <sheetData>
    <row r="1" spans="1:20" s="27" customFormat="1" ht="18" customHeight="1" thickBot="1" x14ac:dyDescent="0.3">
      <c r="A1" s="32" t="s">
        <v>5</v>
      </c>
      <c r="B1" s="32"/>
      <c r="C1" s="32"/>
      <c r="D1" s="32"/>
      <c r="E1" s="32"/>
      <c r="F1" s="32"/>
    </row>
    <row r="2" spans="1:20" ht="18" customHeight="1" thickTop="1" x14ac:dyDescent="0.25"/>
    <row r="3" spans="1:20" ht="45" customHeight="1" x14ac:dyDescent="0.25">
      <c r="A3" s="327" t="s">
        <v>186</v>
      </c>
      <c r="B3" s="327"/>
      <c r="C3" s="327"/>
      <c r="D3" s="327"/>
      <c r="E3" s="327"/>
      <c r="F3" s="327"/>
      <c r="G3" s="327"/>
      <c r="H3" s="327"/>
      <c r="I3" s="327"/>
      <c r="J3" s="31"/>
      <c r="K3" s="31"/>
      <c r="L3" s="31"/>
      <c r="M3" s="21"/>
      <c r="N3" s="21"/>
      <c r="O3" s="21"/>
      <c r="P3" s="21"/>
      <c r="Q3" s="21"/>
      <c r="R3" s="21"/>
      <c r="S3" s="21"/>
      <c r="T3" s="21"/>
    </row>
    <row r="4" spans="1:20" ht="18" customHeight="1" x14ac:dyDescent="0.25">
      <c r="A4" s="22"/>
      <c r="B4" s="22"/>
      <c r="C4" s="22"/>
      <c r="D4" s="22"/>
      <c r="E4" s="22"/>
      <c r="F4" s="22"/>
      <c r="G4" s="22"/>
      <c r="H4" s="22"/>
      <c r="I4" s="22"/>
      <c r="J4" s="22"/>
      <c r="K4" s="22"/>
      <c r="L4" s="22"/>
      <c r="M4" s="22"/>
      <c r="N4" s="22"/>
      <c r="O4" s="22"/>
      <c r="P4" s="22"/>
      <c r="Q4" s="22"/>
      <c r="R4" s="22"/>
      <c r="S4" s="22"/>
      <c r="T4" s="22"/>
    </row>
    <row r="5" spans="1:20" ht="60" customHeight="1" x14ac:dyDescent="0.25">
      <c r="A5" s="327" t="s">
        <v>21</v>
      </c>
      <c r="B5" s="327"/>
      <c r="C5" s="327"/>
      <c r="D5" s="327"/>
      <c r="E5" s="327"/>
      <c r="F5" s="327"/>
      <c r="G5" s="327"/>
      <c r="H5" s="327"/>
      <c r="I5" s="327"/>
      <c r="J5" s="33"/>
      <c r="K5" s="33"/>
      <c r="L5" s="33"/>
    </row>
    <row r="6" spans="1:20" ht="18" customHeight="1" x14ac:dyDescent="0.25"/>
    <row r="7" spans="1:20" ht="84.6" customHeight="1" x14ac:dyDescent="0.25">
      <c r="A7" s="327" t="s">
        <v>22</v>
      </c>
      <c r="B7" s="327"/>
      <c r="C7" s="327"/>
      <c r="D7" s="327"/>
      <c r="E7" s="327"/>
      <c r="F7" s="327"/>
      <c r="G7" s="327"/>
      <c r="H7" s="327"/>
      <c r="I7" s="327"/>
      <c r="J7" s="31"/>
      <c r="K7" s="31"/>
      <c r="L7" s="31"/>
    </row>
    <row r="8" spans="1:20" ht="18" customHeight="1" x14ac:dyDescent="0.25">
      <c r="A8" s="22"/>
      <c r="B8" s="22"/>
      <c r="C8" s="22"/>
      <c r="D8" s="22"/>
      <c r="E8" s="22"/>
      <c r="F8" s="22"/>
      <c r="G8" s="22"/>
      <c r="H8" s="22"/>
      <c r="I8" s="22"/>
      <c r="J8" s="22"/>
      <c r="K8" s="22"/>
      <c r="L8" s="22"/>
      <c r="M8" s="22"/>
      <c r="N8" s="22"/>
      <c r="O8" s="22"/>
      <c r="P8" s="22"/>
      <c r="Q8" s="22"/>
      <c r="R8" s="22"/>
      <c r="S8" s="22"/>
      <c r="T8" s="22"/>
    </row>
    <row r="9" spans="1:20" ht="29.45" customHeight="1" x14ac:dyDescent="0.25">
      <c r="A9" s="327" t="s">
        <v>187</v>
      </c>
      <c r="B9" s="327"/>
      <c r="C9" s="327"/>
      <c r="D9" s="327"/>
      <c r="E9" s="327"/>
      <c r="F9" s="327"/>
      <c r="G9" s="327"/>
      <c r="H9" s="327"/>
      <c r="I9" s="327"/>
      <c r="J9" s="31"/>
      <c r="K9" s="31"/>
      <c r="L9" s="31"/>
      <c r="M9" s="6"/>
      <c r="N9" s="6"/>
      <c r="O9" s="6"/>
      <c r="P9" s="6"/>
    </row>
    <row r="10" spans="1:20" ht="18" customHeight="1" x14ac:dyDescent="0.25">
      <c r="A10" s="22"/>
      <c r="B10" s="22"/>
      <c r="C10" s="22"/>
      <c r="D10" s="22"/>
      <c r="E10" s="22"/>
      <c r="F10" s="22"/>
      <c r="G10" s="22"/>
      <c r="H10" s="22"/>
      <c r="I10" s="22"/>
      <c r="J10" s="22"/>
      <c r="K10" s="22"/>
      <c r="L10" s="22"/>
      <c r="M10" s="22"/>
      <c r="N10" s="22"/>
      <c r="O10" s="22"/>
      <c r="P10" s="22"/>
      <c r="Q10" s="22"/>
      <c r="R10" s="22"/>
      <c r="S10" s="22"/>
      <c r="T10" s="22"/>
    </row>
    <row r="11" spans="1:20" ht="100.15" customHeight="1" x14ac:dyDescent="0.25">
      <c r="A11" s="327" t="s">
        <v>203</v>
      </c>
      <c r="B11" s="327"/>
      <c r="C11" s="327"/>
      <c r="D11" s="327"/>
      <c r="E11" s="327"/>
      <c r="F11" s="327"/>
      <c r="G11" s="327"/>
      <c r="H11" s="327"/>
      <c r="I11" s="327"/>
      <c r="J11" s="31"/>
      <c r="K11" s="31"/>
      <c r="L11" s="31"/>
      <c r="M11" s="6"/>
      <c r="N11" s="6"/>
      <c r="O11" s="6"/>
      <c r="P11" s="6"/>
    </row>
    <row r="12" spans="1:20" ht="18" customHeight="1" x14ac:dyDescent="0.25">
      <c r="A12" s="29"/>
      <c r="B12" s="22"/>
      <c r="C12" s="22"/>
      <c r="D12" s="22"/>
      <c r="E12" s="22"/>
      <c r="F12" s="22"/>
      <c r="G12" s="22"/>
      <c r="H12" s="22"/>
      <c r="I12" s="22"/>
      <c r="J12" s="22"/>
      <c r="K12" s="22"/>
      <c r="L12" s="22"/>
      <c r="M12" s="6"/>
      <c r="N12" s="6"/>
      <c r="O12" s="6"/>
      <c r="P12" s="6"/>
    </row>
    <row r="13" spans="1:20" ht="52.15" customHeight="1" x14ac:dyDescent="0.25">
      <c r="A13" s="327" t="s">
        <v>1</v>
      </c>
      <c r="B13" s="327"/>
      <c r="C13" s="327"/>
      <c r="D13" s="327"/>
      <c r="E13" s="327"/>
      <c r="F13" s="327"/>
      <c r="G13" s="327"/>
      <c r="H13" s="327"/>
      <c r="I13" s="327"/>
      <c r="J13" s="22"/>
      <c r="K13" s="22"/>
      <c r="L13" s="22"/>
      <c r="M13" s="22"/>
      <c r="N13" s="22"/>
      <c r="O13" s="22"/>
      <c r="P13" s="22"/>
      <c r="Q13" s="22"/>
      <c r="R13" s="22"/>
      <c r="S13" s="22"/>
      <c r="T13" s="22"/>
    </row>
    <row r="14" spans="1:20" ht="46.9" customHeight="1" x14ac:dyDescent="0.25">
      <c r="A14" s="22"/>
      <c r="B14" s="22"/>
      <c r="C14" s="22"/>
      <c r="D14" s="22"/>
      <c r="E14" s="22"/>
      <c r="F14" s="22"/>
      <c r="G14" s="22"/>
      <c r="H14" s="22"/>
      <c r="I14" s="22"/>
      <c r="J14" s="22"/>
      <c r="K14" s="22"/>
      <c r="L14" s="22"/>
      <c r="M14" s="22"/>
      <c r="N14" s="22"/>
      <c r="O14" s="22"/>
      <c r="P14" s="22"/>
      <c r="Q14" s="22"/>
      <c r="R14" s="22"/>
      <c r="S14" s="22"/>
      <c r="T14" s="22"/>
    </row>
    <row r="15" spans="1:20" ht="18" customHeight="1" x14ac:dyDescent="0.25"/>
    <row r="16" spans="1:20" ht="18" customHeight="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sheetData>
  <mergeCells count="6">
    <mergeCell ref="A13:I13"/>
    <mergeCell ref="A3:I3"/>
    <mergeCell ref="A5:I5"/>
    <mergeCell ref="A7:I7"/>
    <mergeCell ref="A9:I9"/>
    <mergeCell ref="A11:I11"/>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V38"/>
  <sheetViews>
    <sheetView showGridLines="0" workbookViewId="0">
      <selection sqref="A1:P1"/>
    </sheetView>
  </sheetViews>
  <sheetFormatPr defaultColWidth="0" defaultRowHeight="15" zeroHeight="1" x14ac:dyDescent="0.25"/>
  <cols>
    <col min="1" max="1" width="25.28515625" customWidth="1"/>
    <col min="2" max="15" width="8.7109375" customWidth="1"/>
    <col min="16" max="16" width="7.7109375" customWidth="1"/>
    <col min="17" max="22" width="0" hidden="1" customWidth="1"/>
    <col min="23" max="16384" width="8.85546875" hidden="1"/>
  </cols>
  <sheetData>
    <row r="1" spans="1:16" ht="15" customHeight="1" x14ac:dyDescent="0.25">
      <c r="A1" s="332" t="s">
        <v>224</v>
      </c>
      <c r="B1" s="332"/>
      <c r="C1" s="332"/>
      <c r="D1" s="332"/>
      <c r="E1" s="332"/>
      <c r="F1" s="332"/>
      <c r="G1" s="332"/>
      <c r="H1" s="332"/>
      <c r="I1" s="332"/>
      <c r="J1" s="332"/>
      <c r="K1" s="332"/>
      <c r="L1" s="332"/>
      <c r="M1" s="332"/>
      <c r="N1" s="332"/>
      <c r="O1" s="332"/>
      <c r="P1" s="332"/>
    </row>
    <row r="2" spans="1:16" ht="15" customHeight="1" x14ac:dyDescent="0.25">
      <c r="A2" s="333" t="s">
        <v>319</v>
      </c>
      <c r="B2" s="333"/>
      <c r="C2" s="333"/>
      <c r="D2" s="333"/>
      <c r="E2" s="333"/>
      <c r="F2" s="333"/>
      <c r="G2" s="333"/>
      <c r="H2" s="333"/>
      <c r="I2" s="333"/>
      <c r="J2" s="333"/>
      <c r="K2" s="333"/>
      <c r="L2" s="333"/>
      <c r="M2" s="333"/>
      <c r="N2" s="333"/>
      <c r="O2" s="333"/>
      <c r="P2" s="70"/>
    </row>
    <row r="3" spans="1:16" ht="15" customHeight="1" x14ac:dyDescent="0.25">
      <c r="A3" s="4"/>
      <c r="B3" s="4"/>
      <c r="C3" s="4"/>
      <c r="D3" s="4"/>
      <c r="E3" s="4"/>
      <c r="F3" s="4"/>
      <c r="G3" s="4"/>
      <c r="H3" s="4"/>
      <c r="I3" s="4"/>
      <c r="J3" s="4"/>
      <c r="K3" s="4"/>
      <c r="L3" s="4"/>
      <c r="M3" s="4"/>
      <c r="N3" s="4"/>
      <c r="O3" s="4"/>
      <c r="P3" s="4"/>
    </row>
    <row r="4" spans="1:16" ht="15" customHeight="1" x14ac:dyDescent="0.25">
      <c r="A4" s="331" t="s">
        <v>23</v>
      </c>
      <c r="B4" s="331" t="s">
        <v>24</v>
      </c>
      <c r="C4" s="331"/>
      <c r="D4" s="331" t="s">
        <v>25</v>
      </c>
      <c r="E4" s="331"/>
      <c r="F4" s="331" t="s">
        <v>26</v>
      </c>
      <c r="G4" s="331"/>
      <c r="H4" s="331" t="s">
        <v>27</v>
      </c>
      <c r="I4" s="331"/>
      <c r="J4" s="331" t="s">
        <v>28</v>
      </c>
      <c r="K4" s="331"/>
      <c r="L4" s="331" t="s">
        <v>29</v>
      </c>
      <c r="M4" s="331"/>
      <c r="N4" s="331" t="s">
        <v>175</v>
      </c>
      <c r="O4" s="331"/>
      <c r="P4" s="4"/>
    </row>
    <row r="5" spans="1:16" ht="15" customHeight="1" thickBot="1" x14ac:dyDescent="0.3">
      <c r="A5" s="331"/>
      <c r="B5" s="71" t="s">
        <v>30</v>
      </c>
      <c r="C5" s="71" t="s">
        <v>31</v>
      </c>
      <c r="D5" s="71" t="s">
        <v>30</v>
      </c>
      <c r="E5" s="71" t="s">
        <v>31</v>
      </c>
      <c r="F5" s="71" t="s">
        <v>30</v>
      </c>
      <c r="G5" s="71" t="s">
        <v>30</v>
      </c>
      <c r="H5" s="71" t="s">
        <v>30</v>
      </c>
      <c r="I5" s="71" t="s">
        <v>31</v>
      </c>
      <c r="J5" s="71" t="s">
        <v>30</v>
      </c>
      <c r="K5" s="71" t="s">
        <v>31</v>
      </c>
      <c r="L5" s="71" t="s">
        <v>30</v>
      </c>
      <c r="M5" s="71" t="s">
        <v>31</v>
      </c>
      <c r="N5" s="71" t="s">
        <v>30</v>
      </c>
      <c r="O5" s="71" t="s">
        <v>31</v>
      </c>
    </row>
    <row r="6" spans="1:16" ht="15" customHeight="1" thickBot="1" x14ac:dyDescent="0.3">
      <c r="A6" s="310" t="s">
        <v>259</v>
      </c>
      <c r="B6" s="314">
        <v>107647</v>
      </c>
      <c r="C6" s="315">
        <v>14285</v>
      </c>
      <c r="D6" s="315">
        <v>109888</v>
      </c>
      <c r="E6" s="315">
        <v>12594</v>
      </c>
      <c r="F6" s="316" t="s">
        <v>296</v>
      </c>
      <c r="G6" s="315">
        <v>12842</v>
      </c>
      <c r="H6" s="315">
        <v>111924</v>
      </c>
      <c r="I6" s="315">
        <v>12931</v>
      </c>
      <c r="J6" s="315">
        <v>111470</v>
      </c>
      <c r="K6" s="315">
        <v>12322</v>
      </c>
      <c r="L6" s="317" t="s">
        <v>297</v>
      </c>
      <c r="M6" s="318">
        <v>12645</v>
      </c>
      <c r="N6" s="317" t="s">
        <v>298</v>
      </c>
      <c r="O6" s="318">
        <v>12591</v>
      </c>
    </row>
    <row r="7" spans="1:16" ht="15" customHeight="1" x14ac:dyDescent="0.25">
      <c r="A7" s="90" t="s">
        <v>195</v>
      </c>
      <c r="B7" s="91">
        <v>0.51</v>
      </c>
      <c r="C7" s="91">
        <v>0.66</v>
      </c>
      <c r="D7" s="91">
        <v>0.51</v>
      </c>
      <c r="E7" s="91">
        <v>0.64</v>
      </c>
      <c r="F7" s="91">
        <v>0.51</v>
      </c>
      <c r="G7" s="91">
        <v>0.63</v>
      </c>
      <c r="H7" s="91">
        <v>0.51</v>
      </c>
      <c r="I7" s="91">
        <v>0.63</v>
      </c>
      <c r="J7" s="91">
        <v>0.51</v>
      </c>
      <c r="K7" s="91">
        <v>0.63</v>
      </c>
      <c r="L7" s="91">
        <v>0.5</v>
      </c>
      <c r="M7" s="91">
        <v>0.62</v>
      </c>
      <c r="N7" s="91">
        <v>0.47341562466602544</v>
      </c>
      <c r="O7" s="91">
        <v>0.60909715332366632</v>
      </c>
    </row>
    <row r="8" spans="1:16" ht="15" customHeight="1" x14ac:dyDescent="0.25">
      <c r="A8" s="90" t="s">
        <v>196</v>
      </c>
      <c r="B8" s="91">
        <v>0.12</v>
      </c>
      <c r="C8" s="91">
        <v>0.16</v>
      </c>
      <c r="D8" s="91">
        <v>0.12</v>
      </c>
      <c r="E8" s="91">
        <v>0.18</v>
      </c>
      <c r="F8" s="91">
        <v>0.13</v>
      </c>
      <c r="G8" s="91">
        <v>0.2</v>
      </c>
      <c r="H8" s="91">
        <v>0.13</v>
      </c>
      <c r="I8" s="91">
        <v>0.19</v>
      </c>
      <c r="J8" s="91">
        <v>0.13</v>
      </c>
      <c r="K8" s="91">
        <v>0.2</v>
      </c>
      <c r="L8" s="91">
        <v>0.12</v>
      </c>
      <c r="M8" s="91">
        <v>0.2</v>
      </c>
      <c r="N8" s="91">
        <v>0.12081863845249546</v>
      </c>
      <c r="O8" s="91">
        <v>0.19438296573303823</v>
      </c>
    </row>
    <row r="9" spans="1:16" ht="15" customHeight="1" x14ac:dyDescent="0.25">
      <c r="A9" s="90" t="s">
        <v>197</v>
      </c>
      <c r="B9" s="91">
        <v>0.3</v>
      </c>
      <c r="C9" s="91">
        <v>0.15</v>
      </c>
      <c r="D9" s="91">
        <v>0.3</v>
      </c>
      <c r="E9" s="91">
        <v>0.14000000000000001</v>
      </c>
      <c r="F9" s="91">
        <v>0.3</v>
      </c>
      <c r="G9" s="91">
        <v>0.13</v>
      </c>
      <c r="H9" s="91">
        <v>0.28999999999999998</v>
      </c>
      <c r="I9" s="91">
        <v>0.12</v>
      </c>
      <c r="J9" s="91">
        <v>0.3</v>
      </c>
      <c r="K9" s="91">
        <v>0.12</v>
      </c>
      <c r="L9" s="91">
        <v>0.3</v>
      </c>
      <c r="M9" s="91">
        <v>0.12</v>
      </c>
      <c r="N9" s="91">
        <v>0.30214456200349116</v>
      </c>
      <c r="O9" s="91">
        <v>0.12539113180187744</v>
      </c>
    </row>
    <row r="10" spans="1:16" ht="15" customHeight="1" x14ac:dyDescent="0.25">
      <c r="A10" s="90" t="s">
        <v>198</v>
      </c>
      <c r="B10" s="91">
        <v>7.0000000000000007E-2</v>
      </c>
      <c r="C10" s="91">
        <v>0.04</v>
      </c>
      <c r="D10" s="91">
        <v>7.0000000000000007E-2</v>
      </c>
      <c r="E10" s="91">
        <v>0.04</v>
      </c>
      <c r="F10" s="91">
        <v>0.06</v>
      </c>
      <c r="G10" s="91">
        <v>0.04</v>
      </c>
      <c r="H10" s="91">
        <v>0.06</v>
      </c>
      <c r="I10" s="91">
        <v>0.05</v>
      </c>
      <c r="J10" s="91">
        <v>0.06</v>
      </c>
      <c r="K10" s="91">
        <v>0.05</v>
      </c>
      <c r="L10" s="91">
        <v>0.08</v>
      </c>
      <c r="M10" s="91">
        <v>0.06</v>
      </c>
      <c r="N10" s="91">
        <v>9.2159167824445151E-2</v>
      </c>
      <c r="O10" s="91">
        <v>7.662367396779364E-2</v>
      </c>
    </row>
    <row r="11" spans="1:16" ht="15" customHeight="1" x14ac:dyDescent="0.25">
      <c r="A11" s="1"/>
      <c r="B11" s="2"/>
      <c r="C11" s="3"/>
      <c r="D11" s="3"/>
      <c r="E11" s="3"/>
      <c r="F11" s="3"/>
      <c r="G11" s="3"/>
      <c r="H11" s="3"/>
      <c r="I11" s="3"/>
      <c r="J11" s="3"/>
      <c r="K11" s="3"/>
      <c r="L11" s="3"/>
      <c r="M11" s="3"/>
      <c r="N11" s="3"/>
      <c r="O11" s="3"/>
      <c r="P11" s="3"/>
    </row>
    <row r="12" spans="1:16" ht="15" customHeight="1" x14ac:dyDescent="0.25">
      <c r="A12" s="34" t="s">
        <v>212</v>
      </c>
      <c r="B12" s="2"/>
      <c r="C12" s="3"/>
      <c r="D12" s="3"/>
      <c r="E12" s="3"/>
      <c r="F12" s="3"/>
      <c r="G12" s="3"/>
      <c r="H12" s="3"/>
      <c r="I12" s="3"/>
      <c r="J12" s="3"/>
      <c r="K12" s="3"/>
      <c r="L12" s="3"/>
      <c r="M12" s="3"/>
      <c r="N12" s="3"/>
      <c r="O12" s="3"/>
      <c r="P12" s="3"/>
    </row>
    <row r="13" spans="1:16" ht="15" customHeight="1" x14ac:dyDescent="0.25">
      <c r="A13" s="53" t="s">
        <v>227</v>
      </c>
      <c r="B13" s="2"/>
      <c r="C13" s="3"/>
      <c r="D13" s="3"/>
      <c r="E13" s="3"/>
      <c r="F13" s="3"/>
      <c r="G13" s="3"/>
      <c r="H13" s="3"/>
      <c r="I13" s="3"/>
      <c r="J13" s="3"/>
      <c r="K13" s="3"/>
      <c r="L13" s="3"/>
      <c r="M13" s="3"/>
      <c r="N13" s="3"/>
      <c r="O13" s="3"/>
      <c r="P13" s="3"/>
    </row>
    <row r="14" spans="1:16" ht="15" customHeight="1" x14ac:dyDescent="0.25">
      <c r="A14" s="329" t="s">
        <v>228</v>
      </c>
      <c r="B14" s="330"/>
      <c r="C14" s="330"/>
      <c r="D14" s="330"/>
      <c r="E14" s="330"/>
      <c r="F14" s="330"/>
      <c r="G14" s="330"/>
      <c r="H14" s="330"/>
      <c r="I14" s="330"/>
      <c r="J14" s="330"/>
      <c r="K14" s="330"/>
      <c r="L14" s="330"/>
      <c r="M14" s="330"/>
      <c r="N14" s="330"/>
      <c r="O14" s="330"/>
      <c r="P14" s="3"/>
    </row>
    <row r="15" spans="1:16" ht="15" customHeight="1" x14ac:dyDescent="0.25">
      <c r="A15" s="330"/>
      <c r="B15" s="330"/>
      <c r="C15" s="330"/>
      <c r="D15" s="330"/>
      <c r="E15" s="330"/>
      <c r="F15" s="330"/>
      <c r="G15" s="330"/>
      <c r="H15" s="330"/>
      <c r="I15" s="330"/>
      <c r="J15" s="330"/>
      <c r="K15" s="330"/>
      <c r="L15" s="330"/>
      <c r="M15" s="330"/>
      <c r="N15" s="330"/>
      <c r="O15" s="330"/>
      <c r="P15" s="3"/>
    </row>
    <row r="16" spans="1:16" ht="15" customHeight="1" x14ac:dyDescent="0.25">
      <c r="A16" s="5" t="s">
        <v>176</v>
      </c>
    </row>
    <row r="17" spans="11:11" ht="16.149999999999999" customHeight="1" x14ac:dyDescent="0.25"/>
    <row r="18" spans="11:11" ht="16.149999999999999" customHeight="1" x14ac:dyDescent="0.25"/>
    <row r="19" spans="11:11" ht="16.149999999999999" customHeight="1" x14ac:dyDescent="0.25">
      <c r="K19" s="206"/>
    </row>
    <row r="20" spans="11:11" ht="16.149999999999999" hidden="1" customHeight="1" x14ac:dyDescent="0.25"/>
    <row r="21" spans="11:11" ht="16.149999999999999" hidden="1" customHeight="1" x14ac:dyDescent="0.25"/>
    <row r="22" spans="11:11" ht="16.149999999999999" hidden="1" customHeight="1" x14ac:dyDescent="0.25"/>
    <row r="23" spans="11:11" ht="16.149999999999999" hidden="1" customHeight="1" x14ac:dyDescent="0.25"/>
    <row r="34" x14ac:dyDescent="0.25"/>
    <row r="37" x14ac:dyDescent="0.25"/>
    <row r="38" x14ac:dyDescent="0.25"/>
  </sheetData>
  <mergeCells count="11">
    <mergeCell ref="A1:P1"/>
    <mergeCell ref="A4:A5"/>
    <mergeCell ref="B4:C4"/>
    <mergeCell ref="D4:E4"/>
    <mergeCell ref="N4:O4"/>
    <mergeCell ref="A2:O2"/>
    <mergeCell ref="A14:O15"/>
    <mergeCell ref="F4:G4"/>
    <mergeCell ref="H4:I4"/>
    <mergeCell ref="J4:K4"/>
    <mergeCell ref="L4:M4"/>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42707-2518-40AF-9C8F-3FDD7697FE6E}">
  <sheetPr>
    <tabColor theme="8" tint="-0.499984740745262"/>
  </sheetPr>
  <dimension ref="A1:S23"/>
  <sheetViews>
    <sheetView showGridLines="0" zoomScale="99" zoomScaleNormal="99" workbookViewId="0">
      <selection sqref="A1:R1"/>
    </sheetView>
  </sheetViews>
  <sheetFormatPr defaultColWidth="9.140625" defaultRowHeight="15" x14ac:dyDescent="0.25"/>
  <cols>
    <col min="1" max="1" width="18.7109375" customWidth="1"/>
    <col min="2" max="2" width="11.42578125" customWidth="1"/>
    <col min="3" max="9" width="7.7109375" customWidth="1"/>
    <col min="10" max="10" width="9.42578125" customWidth="1"/>
    <col min="11" max="17" width="7.7109375" customWidth="1"/>
    <col min="18" max="18" width="9.42578125" customWidth="1"/>
  </cols>
  <sheetData>
    <row r="1" spans="1:19" ht="15" customHeight="1" x14ac:dyDescent="0.25">
      <c r="A1" s="332" t="s">
        <v>222</v>
      </c>
      <c r="B1" s="332"/>
      <c r="C1" s="332"/>
      <c r="D1" s="332"/>
      <c r="E1" s="332"/>
      <c r="F1" s="332"/>
      <c r="G1" s="332"/>
      <c r="H1" s="332"/>
      <c r="I1" s="332"/>
      <c r="J1" s="332"/>
      <c r="K1" s="332"/>
      <c r="L1" s="332"/>
      <c r="M1" s="332"/>
      <c r="N1" s="332"/>
      <c r="O1" s="332"/>
      <c r="P1" s="332"/>
      <c r="Q1" s="332"/>
      <c r="R1" s="332"/>
      <c r="S1" s="31"/>
    </row>
    <row r="2" spans="1:19" ht="15" customHeight="1" x14ac:dyDescent="0.25">
      <c r="A2" s="333" t="s">
        <v>295</v>
      </c>
      <c r="B2" s="333"/>
      <c r="C2" s="333"/>
      <c r="D2" s="333"/>
      <c r="E2" s="333"/>
      <c r="F2" s="333"/>
      <c r="G2" s="333"/>
      <c r="H2" s="333"/>
      <c r="I2" s="333"/>
      <c r="J2" s="333"/>
      <c r="K2" s="333"/>
      <c r="L2" s="333"/>
      <c r="M2" s="333"/>
      <c r="N2" s="333"/>
      <c r="O2" s="333"/>
      <c r="P2" s="333"/>
      <c r="Q2" s="333"/>
      <c r="R2" s="333"/>
      <c r="S2" s="31"/>
    </row>
    <row r="3" spans="1:19" ht="15" customHeight="1" x14ac:dyDescent="0.25"/>
    <row r="4" spans="1:19" ht="33" customHeight="1" x14ac:dyDescent="0.25">
      <c r="A4" s="337" t="s">
        <v>37</v>
      </c>
      <c r="B4" s="337" t="s">
        <v>38</v>
      </c>
      <c r="C4" s="331" t="s">
        <v>210</v>
      </c>
      <c r="D4" s="331"/>
      <c r="E4" s="331"/>
      <c r="F4" s="331"/>
      <c r="G4" s="331"/>
      <c r="H4" s="331"/>
      <c r="I4" s="331"/>
      <c r="J4" s="331"/>
      <c r="K4" s="331" t="s">
        <v>211</v>
      </c>
      <c r="L4" s="331"/>
      <c r="M4" s="331"/>
      <c r="N4" s="331"/>
      <c r="O4" s="331"/>
      <c r="P4" s="331"/>
      <c r="Q4" s="331"/>
      <c r="R4" s="331"/>
    </row>
    <row r="5" spans="1:19" ht="15" customHeight="1" x14ac:dyDescent="0.25">
      <c r="A5" s="338"/>
      <c r="B5" s="338"/>
      <c r="C5" s="336" t="s">
        <v>232</v>
      </c>
      <c r="D5" s="336" t="s">
        <v>233</v>
      </c>
      <c r="E5" s="335" t="s">
        <v>234</v>
      </c>
      <c r="F5" s="335" t="s">
        <v>235</v>
      </c>
      <c r="G5" s="334" t="s">
        <v>236</v>
      </c>
      <c r="H5" s="334" t="s">
        <v>237</v>
      </c>
      <c r="I5" s="334" t="s">
        <v>238</v>
      </c>
      <c r="J5" s="334" t="s">
        <v>177</v>
      </c>
      <c r="K5" s="336" t="s">
        <v>232</v>
      </c>
      <c r="L5" s="336" t="s">
        <v>233</v>
      </c>
      <c r="M5" s="335" t="s">
        <v>234</v>
      </c>
      <c r="N5" s="335" t="s">
        <v>235</v>
      </c>
      <c r="O5" s="334" t="s">
        <v>236</v>
      </c>
      <c r="P5" s="334" t="s">
        <v>237</v>
      </c>
      <c r="Q5" s="334" t="s">
        <v>238</v>
      </c>
      <c r="R5" s="334" t="s">
        <v>177</v>
      </c>
    </row>
    <row r="6" spans="1:19" ht="15" customHeight="1" x14ac:dyDescent="0.25">
      <c r="A6" s="339"/>
      <c r="B6" s="339"/>
      <c r="C6" s="336"/>
      <c r="D6" s="336"/>
      <c r="E6" s="335"/>
      <c r="F6" s="335">
        <v>2021</v>
      </c>
      <c r="G6" s="334"/>
      <c r="H6" s="334"/>
      <c r="I6" s="334"/>
      <c r="J6" s="334"/>
      <c r="K6" s="336"/>
      <c r="L6" s="336"/>
      <c r="M6" s="335"/>
      <c r="N6" s="335"/>
      <c r="O6" s="334"/>
      <c r="P6" s="334"/>
      <c r="Q6" s="334"/>
      <c r="R6" s="334"/>
    </row>
    <row r="7" spans="1:19" ht="15" customHeight="1" x14ac:dyDescent="0.25">
      <c r="A7" s="103" t="s">
        <v>39</v>
      </c>
      <c r="B7" s="311" t="s">
        <v>213</v>
      </c>
      <c r="C7" s="96">
        <v>12.9</v>
      </c>
      <c r="D7" s="96">
        <v>12.8</v>
      </c>
      <c r="E7" s="96">
        <v>13.4</v>
      </c>
      <c r="F7" s="96">
        <v>13.7</v>
      </c>
      <c r="G7" s="96">
        <v>13.7</v>
      </c>
      <c r="H7" s="96">
        <v>13.6</v>
      </c>
      <c r="I7" s="95">
        <v>13.194675961004201</v>
      </c>
      <c r="J7" s="99">
        <v>13.32698876455007</v>
      </c>
      <c r="K7" s="96">
        <v>14.6</v>
      </c>
      <c r="L7" s="96">
        <v>14.5</v>
      </c>
      <c r="M7" s="96">
        <v>14.8</v>
      </c>
      <c r="N7" s="96">
        <v>14.8</v>
      </c>
      <c r="O7" s="96">
        <v>15.5</v>
      </c>
      <c r="P7" s="96">
        <v>15.4</v>
      </c>
      <c r="Q7" s="95">
        <v>15.30625</v>
      </c>
      <c r="R7" s="99">
        <f t="shared" ref="R7:R14" si="0">+AVERAGE(K7:Q7)</f>
        <v>14.986607142857144</v>
      </c>
    </row>
    <row r="8" spans="1:19" ht="15" customHeight="1" x14ac:dyDescent="0.25">
      <c r="A8" s="102" t="s">
        <v>40</v>
      </c>
      <c r="B8" s="312" t="s">
        <v>214</v>
      </c>
      <c r="C8" s="95">
        <v>16</v>
      </c>
      <c r="D8" s="95">
        <v>16</v>
      </c>
      <c r="E8" s="95">
        <v>16.3</v>
      </c>
      <c r="F8" s="95">
        <v>16.3</v>
      </c>
      <c r="G8" s="95">
        <v>16.100000000000001</v>
      </c>
      <c r="H8" s="95">
        <v>16.2</v>
      </c>
      <c r="I8" s="95">
        <v>16.223938223938202</v>
      </c>
      <c r="J8" s="99">
        <v>16.154876825782743</v>
      </c>
      <c r="K8" s="95">
        <v>17.5</v>
      </c>
      <c r="L8" s="95">
        <v>17.600000000000001</v>
      </c>
      <c r="M8" s="95">
        <v>17.7</v>
      </c>
      <c r="N8" s="95">
        <v>18</v>
      </c>
      <c r="O8" s="95">
        <v>18</v>
      </c>
      <c r="P8" s="95">
        <v>17.8</v>
      </c>
      <c r="Q8" s="95">
        <v>18.0154639175258</v>
      </c>
      <c r="R8" s="99">
        <f t="shared" si="0"/>
        <v>17.802209131075113</v>
      </c>
    </row>
    <row r="9" spans="1:19" ht="15" customHeight="1" x14ac:dyDescent="0.25">
      <c r="A9" s="103" t="s">
        <v>41</v>
      </c>
      <c r="B9" s="311" t="s">
        <v>213</v>
      </c>
      <c r="C9" s="96">
        <v>13.6</v>
      </c>
      <c r="D9" s="96">
        <v>13.7</v>
      </c>
      <c r="E9" s="96">
        <v>14.2</v>
      </c>
      <c r="F9" s="96">
        <v>14.5</v>
      </c>
      <c r="G9" s="96">
        <v>14.6</v>
      </c>
      <c r="H9" s="96">
        <v>14.5</v>
      </c>
      <c r="I9" s="95">
        <v>14.1882591093117</v>
      </c>
      <c r="J9" s="99">
        <f>+AVERAGE(C9:I9)</f>
        <v>14.184037015615957</v>
      </c>
      <c r="K9" s="96">
        <v>15.5</v>
      </c>
      <c r="L9" s="96">
        <v>15.5</v>
      </c>
      <c r="M9" s="96">
        <v>15.5</v>
      </c>
      <c r="N9" s="96">
        <v>15.7</v>
      </c>
      <c r="O9" s="96">
        <v>16.2</v>
      </c>
      <c r="P9" s="96">
        <v>16.100000000000001</v>
      </c>
      <c r="Q9" s="95">
        <v>15.9065495207668</v>
      </c>
      <c r="R9" s="99">
        <f t="shared" si="0"/>
        <v>15.772364217252401</v>
      </c>
    </row>
    <row r="10" spans="1:19" ht="15" customHeight="1" x14ac:dyDescent="0.25">
      <c r="A10" s="102" t="s">
        <v>42</v>
      </c>
      <c r="B10" s="312" t="s">
        <v>214</v>
      </c>
      <c r="C10" s="96">
        <v>16.7</v>
      </c>
      <c r="D10" s="96">
        <v>16.8</v>
      </c>
      <c r="E10" s="96">
        <v>16.899999999999999</v>
      </c>
      <c r="F10" s="96">
        <v>17.2</v>
      </c>
      <c r="G10" s="96">
        <v>16.899999999999999</v>
      </c>
      <c r="H10" s="95">
        <v>17</v>
      </c>
      <c r="I10" s="95">
        <v>17.025277008310201</v>
      </c>
      <c r="J10" s="99">
        <v>16.925931681345244</v>
      </c>
      <c r="K10" s="96">
        <v>18.2</v>
      </c>
      <c r="L10" s="96">
        <v>18.100000000000001</v>
      </c>
      <c r="M10" s="96">
        <v>18.100000000000001</v>
      </c>
      <c r="N10" s="96">
        <v>18.3</v>
      </c>
      <c r="O10" s="96">
        <v>18.3</v>
      </c>
      <c r="P10" s="95">
        <v>18.100000000000001</v>
      </c>
      <c r="Q10" s="95">
        <v>18.1328</v>
      </c>
      <c r="R10" s="99">
        <f t="shared" si="0"/>
        <v>18.176114285714284</v>
      </c>
    </row>
    <row r="11" spans="1:19" ht="15" customHeight="1" x14ac:dyDescent="0.25">
      <c r="A11" s="104" t="s">
        <v>43</v>
      </c>
      <c r="B11" s="311" t="s">
        <v>213</v>
      </c>
      <c r="C11" s="96">
        <v>13.3</v>
      </c>
      <c r="D11" s="96">
        <v>13.2</v>
      </c>
      <c r="E11" s="96">
        <v>13.8</v>
      </c>
      <c r="F11" s="96">
        <v>13.9</v>
      </c>
      <c r="G11" s="96">
        <v>13.9</v>
      </c>
      <c r="H11" s="96">
        <v>13.8</v>
      </c>
      <c r="I11" s="95">
        <v>13.425849831901401</v>
      </c>
      <c r="J11" s="99">
        <f t="shared" ref="J11:J16" si="1">+AVERAGE(C11:I11)</f>
        <v>13.617978547414484</v>
      </c>
      <c r="K11" s="95">
        <v>15</v>
      </c>
      <c r="L11" s="96">
        <v>15.2</v>
      </c>
      <c r="M11" s="96">
        <v>15.4</v>
      </c>
      <c r="N11" s="96">
        <v>15.3</v>
      </c>
      <c r="O11" s="96">
        <v>15.6</v>
      </c>
      <c r="P11" s="96">
        <v>15.5</v>
      </c>
      <c r="Q11" s="95">
        <v>15.487594390507001</v>
      </c>
      <c r="R11" s="99">
        <f t="shared" si="0"/>
        <v>15.355370627215285</v>
      </c>
    </row>
    <row r="12" spans="1:19" ht="15" customHeight="1" x14ac:dyDescent="0.25">
      <c r="A12" s="105" t="s">
        <v>45</v>
      </c>
      <c r="B12" s="313" t="s">
        <v>214</v>
      </c>
      <c r="C12" s="96">
        <v>16.7</v>
      </c>
      <c r="D12" s="96">
        <v>16.7</v>
      </c>
      <c r="E12" s="96">
        <v>16.899999999999999</v>
      </c>
      <c r="F12" s="96">
        <v>16.8</v>
      </c>
      <c r="G12" s="96">
        <v>16.7</v>
      </c>
      <c r="H12" s="96">
        <v>16.600000000000001</v>
      </c>
      <c r="I12" s="95">
        <v>16.678023598820101</v>
      </c>
      <c r="J12" s="99">
        <f t="shared" si="1"/>
        <v>16.725431942688587</v>
      </c>
      <c r="K12" s="95">
        <v>18</v>
      </c>
      <c r="L12" s="95">
        <v>18</v>
      </c>
      <c r="M12" s="96">
        <v>18.2</v>
      </c>
      <c r="N12" s="96">
        <v>18.100000000000001</v>
      </c>
      <c r="O12" s="96">
        <v>17.899999999999999</v>
      </c>
      <c r="P12" s="95">
        <v>18</v>
      </c>
      <c r="Q12" s="95">
        <v>18.021720969089401</v>
      </c>
      <c r="R12" s="99">
        <f t="shared" si="0"/>
        <v>18.031674424155632</v>
      </c>
    </row>
    <row r="13" spans="1:19" ht="15" customHeight="1" x14ac:dyDescent="0.25">
      <c r="A13" s="102" t="s">
        <v>46</v>
      </c>
      <c r="B13" s="312" t="s">
        <v>214</v>
      </c>
      <c r="C13" s="96">
        <v>17.5</v>
      </c>
      <c r="D13" s="96">
        <v>17.399999999999999</v>
      </c>
      <c r="E13" s="96">
        <v>17.600000000000001</v>
      </c>
      <c r="F13" s="96">
        <v>17.600000000000001</v>
      </c>
      <c r="G13" s="96">
        <v>17.5</v>
      </c>
      <c r="H13" s="96">
        <v>17.399999999999999</v>
      </c>
      <c r="I13" s="95">
        <v>17.491180176396501</v>
      </c>
      <c r="J13" s="99">
        <f t="shared" si="1"/>
        <v>17.498740025199499</v>
      </c>
      <c r="K13" s="96">
        <v>18.100000000000001</v>
      </c>
      <c r="L13" s="96">
        <v>18.3</v>
      </c>
      <c r="M13" s="96">
        <v>18.600000000000001</v>
      </c>
      <c r="N13" s="96">
        <v>18.7</v>
      </c>
      <c r="O13" s="96">
        <v>18.399999999999999</v>
      </c>
      <c r="P13" s="95">
        <v>18.2</v>
      </c>
      <c r="Q13" s="95">
        <v>18.2130777903044</v>
      </c>
      <c r="R13" s="99">
        <f t="shared" si="0"/>
        <v>18.359011112900628</v>
      </c>
    </row>
    <row r="14" spans="1:19" ht="15" customHeight="1" x14ac:dyDescent="0.25">
      <c r="A14" s="104" t="s">
        <v>47</v>
      </c>
      <c r="B14" s="72" t="s">
        <v>213</v>
      </c>
      <c r="C14" s="96">
        <v>13.3</v>
      </c>
      <c r="D14" s="96">
        <v>13.3</v>
      </c>
      <c r="E14" s="96">
        <v>14.4</v>
      </c>
      <c r="F14" s="96">
        <v>14.4</v>
      </c>
      <c r="G14" s="96">
        <v>14.4</v>
      </c>
      <c r="H14" s="96">
        <v>14.4</v>
      </c>
      <c r="I14" s="95">
        <v>13.819523001508299</v>
      </c>
      <c r="J14" s="99">
        <f t="shared" si="1"/>
        <v>14.002789000215472</v>
      </c>
      <c r="K14" s="96">
        <v>15.2</v>
      </c>
      <c r="L14" s="96">
        <v>15.4</v>
      </c>
      <c r="M14" s="96">
        <v>15.6</v>
      </c>
      <c r="N14" s="96">
        <v>15.7</v>
      </c>
      <c r="O14" s="96">
        <v>16.100000000000001</v>
      </c>
      <c r="P14" s="95">
        <v>16</v>
      </c>
      <c r="Q14" s="95">
        <v>15.917236662106699</v>
      </c>
      <c r="R14" s="99">
        <f t="shared" si="0"/>
        <v>15.702462380300958</v>
      </c>
    </row>
    <row r="15" spans="1:19" ht="15" customHeight="1" x14ac:dyDescent="0.25">
      <c r="A15" s="105" t="s">
        <v>48</v>
      </c>
      <c r="B15" s="313" t="s">
        <v>214</v>
      </c>
      <c r="C15" s="96">
        <v>17.899999999999999</v>
      </c>
      <c r="D15" s="96">
        <v>17.899999999999999</v>
      </c>
      <c r="E15" s="96">
        <v>17.899999999999999</v>
      </c>
      <c r="F15" s="95">
        <v>18</v>
      </c>
      <c r="G15" s="96">
        <v>17.899999999999999</v>
      </c>
      <c r="H15" s="96">
        <v>17.2</v>
      </c>
      <c r="I15" s="95">
        <v>17.122249388753101</v>
      </c>
      <c r="J15" s="99">
        <f t="shared" si="1"/>
        <v>17.703178484107585</v>
      </c>
      <c r="K15" s="96" t="s">
        <v>0</v>
      </c>
      <c r="L15" s="96" t="s">
        <v>0</v>
      </c>
      <c r="M15" s="96" t="s">
        <v>0</v>
      </c>
      <c r="N15" s="95" t="s">
        <v>0</v>
      </c>
      <c r="O15" s="96" t="s">
        <v>0</v>
      </c>
      <c r="P15" s="96" t="s">
        <v>0</v>
      </c>
      <c r="Q15" s="95" t="s">
        <v>0</v>
      </c>
      <c r="R15" s="101" t="s">
        <v>0</v>
      </c>
    </row>
    <row r="16" spans="1:19" ht="15" customHeight="1" x14ac:dyDescent="0.25">
      <c r="A16" s="102" t="s">
        <v>49</v>
      </c>
      <c r="B16" s="312" t="s">
        <v>214</v>
      </c>
      <c r="C16" s="97">
        <v>16.8</v>
      </c>
      <c r="D16" s="97">
        <v>16.8</v>
      </c>
      <c r="E16" s="97">
        <v>16.899999999999999</v>
      </c>
      <c r="F16" s="97">
        <v>17.100000000000001</v>
      </c>
      <c r="G16" s="97">
        <v>16.899999999999999</v>
      </c>
      <c r="H16" s="97">
        <v>16.7</v>
      </c>
      <c r="I16" s="98">
        <v>16.925624044829298</v>
      </c>
      <c r="J16" s="100">
        <f t="shared" si="1"/>
        <v>16.875089149261328</v>
      </c>
      <c r="K16" s="97">
        <v>18.100000000000001</v>
      </c>
      <c r="L16" s="97">
        <v>18.2</v>
      </c>
      <c r="M16" s="97">
        <v>18.5</v>
      </c>
      <c r="N16" s="97">
        <v>18.5</v>
      </c>
      <c r="O16" s="97">
        <v>18.399999999999999</v>
      </c>
      <c r="P16" s="97">
        <v>18.2</v>
      </c>
      <c r="Q16" s="98">
        <v>18.202647657841101</v>
      </c>
      <c r="R16" s="100">
        <f>+AVERAGE(K16:Q16)</f>
        <v>18.30037823683444</v>
      </c>
    </row>
    <row r="17" spans="1:1" ht="15" customHeight="1" x14ac:dyDescent="0.25"/>
    <row r="18" spans="1:1" ht="15" customHeight="1" x14ac:dyDescent="0.25">
      <c r="A18" s="94" t="s">
        <v>132</v>
      </c>
    </row>
    <row r="19" spans="1:1" ht="15" customHeight="1" x14ac:dyDescent="0.25">
      <c r="A19" s="29" t="s">
        <v>229</v>
      </c>
    </row>
    <row r="20" spans="1:1" ht="15" customHeight="1" x14ac:dyDescent="0.25">
      <c r="A20" s="29" t="s">
        <v>317</v>
      </c>
    </row>
    <row r="21" spans="1:1" ht="15" customHeight="1" x14ac:dyDescent="0.25">
      <c r="A21" s="29" t="s">
        <v>50</v>
      </c>
    </row>
    <row r="22" spans="1:1" ht="15" customHeight="1" x14ac:dyDescent="0.25">
      <c r="A22" s="29"/>
    </row>
    <row r="23" spans="1:1" ht="15" customHeight="1" x14ac:dyDescent="0.25">
      <c r="A23" t="s">
        <v>230</v>
      </c>
    </row>
  </sheetData>
  <mergeCells count="22">
    <mergeCell ref="A1:R1"/>
    <mergeCell ref="R5:R6"/>
    <mergeCell ref="K5:K6"/>
    <mergeCell ref="M5:M6"/>
    <mergeCell ref="N5:N6"/>
    <mergeCell ref="O5:O6"/>
    <mergeCell ref="C4:J4"/>
    <mergeCell ref="C5:C6"/>
    <mergeCell ref="D5:D6"/>
    <mergeCell ref="G5:G6"/>
    <mergeCell ref="H5:H6"/>
    <mergeCell ref="J5:J6"/>
    <mergeCell ref="I5:I6"/>
    <mergeCell ref="A2:R2"/>
    <mergeCell ref="A4:A6"/>
    <mergeCell ref="B4:B6"/>
    <mergeCell ref="Q5:Q6"/>
    <mergeCell ref="P5:P6"/>
    <mergeCell ref="K4:R4"/>
    <mergeCell ref="E5:E6"/>
    <mergeCell ref="F5:F6"/>
    <mergeCell ref="L5:L6"/>
  </mergeCells>
  <pageMargins left="0.25" right="0.25" top="0.75" bottom="0.75" header="0.3" footer="0.3"/>
  <pageSetup paperSize="9" orientation="landscape" r:id="rId1"/>
  <ignoredErrors>
    <ignoredError sqref="J14" formula="1"/>
    <ignoredError sqref="R7:R1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29D0B-6DF7-4F9A-9A70-99A61EEA898A}">
  <sheetPr>
    <tabColor theme="8" tint="-0.499984740745262"/>
  </sheetPr>
  <dimension ref="A1:Q14"/>
  <sheetViews>
    <sheetView showGridLines="0" workbookViewId="0">
      <selection activeCell="A2" sqref="A2:H2"/>
    </sheetView>
  </sheetViews>
  <sheetFormatPr defaultRowHeight="15" x14ac:dyDescent="0.25"/>
  <cols>
    <col min="1" max="1" width="12.28515625" customWidth="1"/>
    <col min="2" max="2" width="12.42578125" customWidth="1"/>
    <col min="3" max="3" width="14.5703125" customWidth="1"/>
    <col min="4" max="4" width="14.7109375" customWidth="1"/>
    <col min="5" max="8" width="8.7109375" customWidth="1"/>
    <col min="9" max="9" width="7.7109375" customWidth="1"/>
    <col min="10" max="15" width="8.7109375" customWidth="1"/>
    <col min="16" max="16" width="7.7109375" customWidth="1"/>
  </cols>
  <sheetData>
    <row r="1" spans="1:17" ht="15" customHeight="1" x14ac:dyDescent="0.3">
      <c r="A1" s="340" t="s">
        <v>221</v>
      </c>
      <c r="B1" s="340"/>
      <c r="C1" s="340"/>
      <c r="D1" s="340"/>
      <c r="E1" s="89"/>
      <c r="F1" s="89"/>
      <c r="G1" s="89"/>
      <c r="H1" s="89"/>
      <c r="I1" s="89"/>
      <c r="J1" s="89"/>
      <c r="K1" s="89"/>
      <c r="L1" s="89"/>
      <c r="M1" s="89"/>
      <c r="N1" s="89"/>
      <c r="O1" s="89"/>
      <c r="P1" s="89"/>
      <c r="Q1" s="36"/>
    </row>
    <row r="2" spans="1:17" ht="18" customHeight="1" x14ac:dyDescent="0.3">
      <c r="A2" s="343" t="s">
        <v>322</v>
      </c>
      <c r="B2" s="343"/>
      <c r="C2" s="343"/>
      <c r="D2" s="343"/>
      <c r="E2" s="343"/>
      <c r="F2" s="343"/>
      <c r="G2" s="343"/>
      <c r="H2" s="343"/>
      <c r="I2" s="88"/>
      <c r="J2" s="88"/>
      <c r="K2" s="88"/>
      <c r="L2" s="88"/>
      <c r="M2" s="88"/>
      <c r="N2" s="88"/>
      <c r="O2" s="88"/>
      <c r="P2" s="88"/>
      <c r="Q2" s="36"/>
    </row>
    <row r="3" spans="1:17" ht="15" customHeight="1" x14ac:dyDescent="0.25"/>
    <row r="4" spans="1:17" ht="15" customHeight="1" x14ac:dyDescent="0.25">
      <c r="A4" s="341" t="s">
        <v>135</v>
      </c>
      <c r="B4" s="334" t="s">
        <v>209</v>
      </c>
      <c r="C4" s="334"/>
      <c r="D4" s="334"/>
    </row>
    <row r="5" spans="1:17" ht="15" customHeight="1" x14ac:dyDescent="0.25">
      <c r="A5" s="342"/>
      <c r="B5" s="77" t="s">
        <v>52</v>
      </c>
      <c r="C5" s="77" t="s">
        <v>53</v>
      </c>
      <c r="D5" s="77" t="s">
        <v>54</v>
      </c>
    </row>
    <row r="6" spans="1:17" ht="15" customHeight="1" x14ac:dyDescent="0.25">
      <c r="A6" s="106" t="s">
        <v>24</v>
      </c>
      <c r="B6" s="107">
        <v>470</v>
      </c>
      <c r="C6" s="107">
        <v>467</v>
      </c>
      <c r="D6" s="108">
        <v>0.99399999999999999</v>
      </c>
    </row>
    <row r="7" spans="1:17" ht="15" customHeight="1" x14ac:dyDescent="0.25">
      <c r="A7" s="106" t="s">
        <v>25</v>
      </c>
      <c r="B7" s="109">
        <v>474</v>
      </c>
      <c r="C7" s="109">
        <v>460</v>
      </c>
      <c r="D7" s="110">
        <v>0.97</v>
      </c>
    </row>
    <row r="8" spans="1:17" ht="15" customHeight="1" x14ac:dyDescent="0.25">
      <c r="A8" s="106" t="s">
        <v>26</v>
      </c>
      <c r="B8" s="109">
        <v>475</v>
      </c>
      <c r="C8" s="109">
        <v>471</v>
      </c>
      <c r="D8" s="110">
        <v>0.99199999999999999</v>
      </c>
    </row>
    <row r="9" spans="1:17" ht="15" customHeight="1" x14ac:dyDescent="0.25">
      <c r="A9" s="106" t="s">
        <v>27</v>
      </c>
      <c r="B9" s="109">
        <v>481</v>
      </c>
      <c r="C9" s="109">
        <v>475</v>
      </c>
      <c r="D9" s="110">
        <v>0.98799999999999999</v>
      </c>
    </row>
    <row r="10" spans="1:17" ht="15" customHeight="1" x14ac:dyDescent="0.25">
      <c r="A10" s="106" t="s">
        <v>28</v>
      </c>
      <c r="B10" s="109">
        <v>483</v>
      </c>
      <c r="C10" s="109">
        <v>478</v>
      </c>
      <c r="D10" s="110">
        <v>0.99</v>
      </c>
    </row>
    <row r="11" spans="1:17" ht="15" customHeight="1" x14ac:dyDescent="0.25">
      <c r="A11" s="106" t="s">
        <v>29</v>
      </c>
      <c r="B11" s="109">
        <v>483</v>
      </c>
      <c r="C11" s="109">
        <v>480</v>
      </c>
      <c r="D11" s="110">
        <v>0.99399999999999999</v>
      </c>
    </row>
    <row r="12" spans="1:17" ht="15" customHeight="1" x14ac:dyDescent="0.25">
      <c r="A12" s="106" t="s">
        <v>175</v>
      </c>
      <c r="B12" s="111">
        <v>483</v>
      </c>
      <c r="C12" s="111">
        <v>479</v>
      </c>
      <c r="D12" s="112">
        <v>0.99199999999999999</v>
      </c>
    </row>
    <row r="13" spans="1:17" ht="15" customHeight="1" x14ac:dyDescent="0.25"/>
    <row r="14" spans="1:17" ht="15" customHeight="1" x14ac:dyDescent="0.25">
      <c r="A14" t="s">
        <v>231</v>
      </c>
    </row>
  </sheetData>
  <mergeCells count="4">
    <mergeCell ref="A1:D1"/>
    <mergeCell ref="B4:D4"/>
    <mergeCell ref="A4:A5"/>
    <mergeCell ref="A2:H2"/>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A563E-9C5B-4010-83E3-4FE8009B498F}">
  <sheetPr>
    <tabColor theme="8" tint="-0.499984740745262"/>
  </sheetPr>
  <dimension ref="A1:V40"/>
  <sheetViews>
    <sheetView showGridLines="0" workbookViewId="0">
      <selection activeCell="D20" sqref="D20"/>
    </sheetView>
  </sheetViews>
  <sheetFormatPr defaultColWidth="0" defaultRowHeight="14.45" customHeight="1" zeroHeight="1" x14ac:dyDescent="0.25"/>
  <cols>
    <col min="1" max="1" width="12.7109375" customWidth="1"/>
    <col min="2" max="10" width="9.7109375" customWidth="1"/>
    <col min="11" max="16" width="7.7109375" customWidth="1"/>
    <col min="17" max="22" width="0" hidden="1" customWidth="1"/>
    <col min="23" max="16384" width="8.85546875" hidden="1"/>
  </cols>
  <sheetData>
    <row r="1" spans="1:16" ht="15" customHeight="1" x14ac:dyDescent="0.25">
      <c r="A1" s="340" t="s">
        <v>220</v>
      </c>
      <c r="B1" s="340"/>
      <c r="C1" s="340"/>
      <c r="D1" s="340"/>
      <c r="E1" s="340"/>
      <c r="F1" s="340"/>
      <c r="G1" s="340"/>
      <c r="H1" s="340"/>
      <c r="I1" s="340"/>
      <c r="J1" s="340"/>
      <c r="K1" s="340"/>
      <c r="L1" s="340"/>
      <c r="M1" s="340"/>
      <c r="N1" s="340"/>
      <c r="O1" s="340"/>
      <c r="P1" s="340"/>
    </row>
    <row r="2" spans="1:16" ht="15" customHeight="1" x14ac:dyDescent="0.25">
      <c r="A2" s="343" t="s">
        <v>324</v>
      </c>
      <c r="B2" s="343"/>
      <c r="C2" s="343"/>
      <c r="D2" s="343"/>
      <c r="E2" s="343"/>
      <c r="F2" s="343"/>
      <c r="G2" s="343"/>
      <c r="H2" s="343"/>
      <c r="I2" s="343"/>
      <c r="J2" s="343"/>
      <c r="K2" s="73"/>
      <c r="L2" s="73"/>
      <c r="M2" s="73"/>
      <c r="N2" s="73"/>
      <c r="O2" s="73"/>
      <c r="P2" s="73"/>
    </row>
    <row r="3" spans="1:16" ht="15" customHeight="1" x14ac:dyDescent="0.25">
      <c r="A3" s="4"/>
      <c r="B3" s="4"/>
      <c r="C3" s="4"/>
      <c r="D3" s="4"/>
      <c r="E3" s="4"/>
      <c r="F3" s="4"/>
      <c r="G3" s="4"/>
      <c r="H3" s="4"/>
      <c r="I3" s="4"/>
      <c r="J3" s="4"/>
      <c r="K3" s="4"/>
      <c r="L3" s="4"/>
      <c r="M3" s="4"/>
      <c r="N3" s="4"/>
      <c r="O3" s="4"/>
      <c r="P3" s="4"/>
    </row>
    <row r="4" spans="1:16" ht="15" customHeight="1" x14ac:dyDescent="0.25">
      <c r="A4" s="347" t="s">
        <v>135</v>
      </c>
      <c r="B4" s="346" t="s">
        <v>55</v>
      </c>
      <c r="C4" s="346"/>
      <c r="D4" s="346"/>
      <c r="E4" s="346" t="s">
        <v>56</v>
      </c>
      <c r="F4" s="346"/>
      <c r="G4" s="346"/>
      <c r="H4" s="346" t="s">
        <v>57</v>
      </c>
      <c r="I4" s="346"/>
      <c r="J4" s="346"/>
      <c r="K4" s="4"/>
      <c r="L4" s="4"/>
      <c r="M4" s="4"/>
      <c r="N4" s="4"/>
      <c r="O4" s="4"/>
      <c r="P4" s="4"/>
    </row>
    <row r="5" spans="1:16" ht="33" customHeight="1" x14ac:dyDescent="0.25">
      <c r="A5" s="348"/>
      <c r="B5" s="76" t="s">
        <v>225</v>
      </c>
      <c r="C5" s="76" t="s">
        <v>226</v>
      </c>
      <c r="D5" s="76" t="s">
        <v>54</v>
      </c>
      <c r="E5" s="76" t="s">
        <v>225</v>
      </c>
      <c r="F5" s="76" t="s">
        <v>226</v>
      </c>
      <c r="G5" s="76" t="s">
        <v>54</v>
      </c>
      <c r="H5" s="76" t="s">
        <v>225</v>
      </c>
      <c r="I5" s="76" t="s">
        <v>226</v>
      </c>
      <c r="J5" s="76" t="s">
        <v>54</v>
      </c>
      <c r="K5" s="4"/>
      <c r="L5" s="4"/>
      <c r="M5" s="4"/>
      <c r="N5" s="4"/>
      <c r="O5" s="4"/>
    </row>
    <row r="6" spans="1:16" ht="15" customHeight="1" x14ac:dyDescent="0.25">
      <c r="A6" s="92" t="s">
        <v>24</v>
      </c>
      <c r="B6" s="113">
        <v>55078</v>
      </c>
      <c r="C6" s="113">
        <v>51994</v>
      </c>
      <c r="D6" s="139">
        <v>0.94400668143360322</v>
      </c>
      <c r="E6" s="113">
        <v>52569</v>
      </c>
      <c r="F6" s="113">
        <v>49248</v>
      </c>
      <c r="G6" s="139">
        <v>0.93682588597842831</v>
      </c>
      <c r="H6" s="113">
        <v>107647</v>
      </c>
      <c r="I6" s="113">
        <v>101242</v>
      </c>
      <c r="J6" s="139">
        <v>0.94049996748632103</v>
      </c>
      <c r="K6" s="4"/>
      <c r="L6" s="4"/>
      <c r="M6" s="4"/>
      <c r="N6" s="4"/>
      <c r="O6" s="4"/>
    </row>
    <row r="7" spans="1:16" ht="15" customHeight="1" x14ac:dyDescent="0.25">
      <c r="A7" s="92" t="s">
        <v>25</v>
      </c>
      <c r="B7" s="114">
        <v>55522</v>
      </c>
      <c r="C7" s="114">
        <v>51221</v>
      </c>
      <c r="D7" s="140">
        <v>0.92253521126760563</v>
      </c>
      <c r="E7" s="114">
        <v>54366</v>
      </c>
      <c r="F7" s="114">
        <v>50069</v>
      </c>
      <c r="G7" s="140">
        <v>0.92096163043078394</v>
      </c>
      <c r="H7" s="114">
        <v>109888</v>
      </c>
      <c r="I7" s="114">
        <v>101290</v>
      </c>
      <c r="J7" s="140">
        <v>0.92175669772859636</v>
      </c>
      <c r="K7" s="4"/>
      <c r="L7" s="4"/>
      <c r="M7" s="4"/>
      <c r="N7" s="4"/>
      <c r="O7" s="4"/>
    </row>
    <row r="8" spans="1:16" ht="15" customHeight="1" x14ac:dyDescent="0.25">
      <c r="A8" s="92" t="s">
        <v>26</v>
      </c>
      <c r="B8" s="114">
        <v>57342</v>
      </c>
      <c r="C8" s="114">
        <v>55122</v>
      </c>
      <c r="D8" s="140">
        <v>0.96128492204666738</v>
      </c>
      <c r="E8" s="114">
        <v>54021</v>
      </c>
      <c r="F8" s="114">
        <v>51853</v>
      </c>
      <c r="G8" s="140">
        <v>0.95986745895114867</v>
      </c>
      <c r="H8" s="114">
        <v>111363</v>
      </c>
      <c r="I8" s="114">
        <v>106975</v>
      </c>
      <c r="J8" s="140">
        <v>0.9605973258622702</v>
      </c>
      <c r="K8" s="4"/>
      <c r="L8" s="4"/>
      <c r="M8" s="4"/>
      <c r="N8" s="4"/>
      <c r="O8" s="4"/>
    </row>
    <row r="9" spans="1:16" ht="15" customHeight="1" x14ac:dyDescent="0.25">
      <c r="A9" s="92" t="s">
        <v>27</v>
      </c>
      <c r="B9" s="114">
        <v>56438</v>
      </c>
      <c r="C9" s="114">
        <v>54123</v>
      </c>
      <c r="D9" s="140">
        <v>0.95898153726212831</v>
      </c>
      <c r="E9" s="114">
        <v>55486</v>
      </c>
      <c r="F9" s="114">
        <v>53177</v>
      </c>
      <c r="G9" s="140">
        <v>0.95838589914573047</v>
      </c>
      <c r="H9" s="114">
        <v>111924</v>
      </c>
      <c r="I9" s="114">
        <v>107300</v>
      </c>
      <c r="J9" s="140">
        <v>0.95868625138486829</v>
      </c>
      <c r="K9" s="4"/>
      <c r="L9" s="4"/>
      <c r="M9" s="4"/>
      <c r="N9" s="4"/>
      <c r="O9" s="4"/>
    </row>
    <row r="10" spans="1:16" ht="15" customHeight="1" x14ac:dyDescent="0.25">
      <c r="A10" s="92" t="s">
        <v>28</v>
      </c>
      <c r="B10" s="115">
        <v>56620</v>
      </c>
      <c r="C10" s="115">
        <v>54938</v>
      </c>
      <c r="D10" s="140">
        <v>0.97029318262098196</v>
      </c>
      <c r="E10" s="115">
        <v>54850</v>
      </c>
      <c r="F10" s="115">
        <v>53392</v>
      </c>
      <c r="G10" s="140">
        <v>0.97341841385597083</v>
      </c>
      <c r="H10" s="115">
        <v>111470</v>
      </c>
      <c r="I10" s="115">
        <v>108330</v>
      </c>
      <c r="J10" s="140">
        <v>0.971830985915493</v>
      </c>
      <c r="K10" s="4"/>
      <c r="L10" s="4"/>
      <c r="M10" s="4"/>
      <c r="N10" s="4"/>
      <c r="O10" s="4"/>
      <c r="P10" s="3"/>
    </row>
    <row r="11" spans="1:16" ht="15" customHeight="1" x14ac:dyDescent="0.25">
      <c r="A11" s="92" t="s">
        <v>29</v>
      </c>
      <c r="B11" s="115">
        <v>56613</v>
      </c>
      <c r="C11" s="115">
        <v>55173</v>
      </c>
      <c r="D11" s="140">
        <v>0.97456414604419483</v>
      </c>
      <c r="E11" s="115">
        <v>55671</v>
      </c>
      <c r="F11" s="115">
        <v>54204</v>
      </c>
      <c r="G11" s="140">
        <v>0.97364875788112304</v>
      </c>
      <c r="H11" s="115">
        <v>112284</v>
      </c>
      <c r="I11" s="115">
        <v>109377</v>
      </c>
      <c r="J11" s="140">
        <v>0.97411029176017949</v>
      </c>
      <c r="K11" s="4"/>
      <c r="L11" s="4"/>
      <c r="M11" s="4"/>
      <c r="N11" s="4"/>
      <c r="O11" s="4"/>
      <c r="P11" s="3"/>
    </row>
    <row r="12" spans="1:16" ht="15" customHeight="1" x14ac:dyDescent="0.25">
      <c r="A12" s="92" t="s">
        <v>175</v>
      </c>
      <c r="B12" s="116">
        <v>55443</v>
      </c>
      <c r="C12" s="116">
        <v>53861</v>
      </c>
      <c r="D12" s="141">
        <v>0.97146619050195693</v>
      </c>
      <c r="E12" s="116">
        <v>55554</v>
      </c>
      <c r="F12" s="116">
        <v>54084</v>
      </c>
      <c r="G12" s="141">
        <v>0.97353925909925476</v>
      </c>
      <c r="H12" s="116">
        <v>110997</v>
      </c>
      <c r="I12" s="116">
        <v>107945</v>
      </c>
      <c r="J12" s="141">
        <v>0.97250376136291972</v>
      </c>
      <c r="K12" s="3"/>
      <c r="L12" s="3"/>
      <c r="M12" s="4"/>
      <c r="N12" s="4"/>
      <c r="O12" s="3"/>
      <c r="P12" s="3"/>
    </row>
    <row r="13" spans="1:16" ht="15" customHeight="1" x14ac:dyDescent="0.25">
      <c r="A13" s="35"/>
      <c r="B13" s="2"/>
      <c r="C13" s="3"/>
      <c r="D13" s="3"/>
      <c r="E13" s="3"/>
      <c r="F13" s="3"/>
      <c r="G13" s="3"/>
      <c r="H13" s="3"/>
      <c r="I13" s="3"/>
      <c r="J13" s="3"/>
      <c r="K13" s="3"/>
      <c r="L13" s="3"/>
      <c r="M13" s="4"/>
      <c r="N13" s="4"/>
      <c r="O13" s="3"/>
      <c r="P13" s="3"/>
    </row>
    <row r="14" spans="1:16" ht="15" customHeight="1" x14ac:dyDescent="0.25">
      <c r="A14" s="38" t="s">
        <v>58</v>
      </c>
      <c r="B14" s="2"/>
      <c r="C14" s="3"/>
      <c r="D14" s="3"/>
      <c r="E14" s="3"/>
      <c r="F14" s="3"/>
      <c r="G14" s="3"/>
      <c r="H14" s="3"/>
      <c r="I14" s="3"/>
      <c r="J14" s="3"/>
      <c r="K14" s="3"/>
      <c r="L14" s="3"/>
      <c r="M14" s="4"/>
      <c r="N14" s="4"/>
      <c r="O14" s="3"/>
      <c r="P14" s="3"/>
    </row>
    <row r="15" spans="1:16" ht="15" customHeight="1" x14ac:dyDescent="0.25">
      <c r="A15" s="344" t="s">
        <v>208</v>
      </c>
      <c r="B15" s="345"/>
      <c r="C15" s="345"/>
      <c r="D15" s="345"/>
      <c r="E15" s="345"/>
      <c r="F15" s="345"/>
      <c r="G15" s="345"/>
      <c r="H15" s="345"/>
      <c r="I15" s="345"/>
      <c r="J15" s="345"/>
      <c r="K15" s="3"/>
      <c r="L15" s="3"/>
      <c r="M15" s="4"/>
      <c r="N15" s="4"/>
      <c r="O15" s="3"/>
      <c r="P15" s="3"/>
    </row>
    <row r="16" spans="1:16" ht="15" customHeight="1" x14ac:dyDescent="0.25">
      <c r="A16" s="345"/>
      <c r="B16" s="345"/>
      <c r="C16" s="345"/>
      <c r="D16" s="345"/>
      <c r="E16" s="345"/>
      <c r="F16" s="345"/>
      <c r="G16" s="345"/>
      <c r="H16" s="345"/>
      <c r="I16" s="345"/>
      <c r="J16" s="345"/>
      <c r="K16" s="3"/>
      <c r="L16" s="3"/>
      <c r="M16" s="4"/>
      <c r="N16" s="4"/>
      <c r="O16" s="3"/>
      <c r="P16" s="3"/>
    </row>
    <row r="17" spans="1:16" ht="15" customHeight="1" x14ac:dyDescent="0.25">
      <c r="A17" s="5" t="s">
        <v>179</v>
      </c>
      <c r="B17" s="2"/>
      <c r="C17" s="3"/>
      <c r="D17" s="3"/>
      <c r="E17" s="3"/>
      <c r="F17" s="3"/>
      <c r="G17" s="3"/>
      <c r="H17" s="3"/>
      <c r="I17" s="3"/>
      <c r="J17" s="3"/>
      <c r="K17" s="3"/>
      <c r="L17" s="3"/>
      <c r="M17" s="3"/>
      <c r="N17" s="3"/>
      <c r="O17" s="3"/>
      <c r="P17" s="3"/>
    </row>
    <row r="18" spans="1:16" ht="15" customHeight="1" x14ac:dyDescent="0.25">
      <c r="A18" s="5"/>
    </row>
    <row r="19" spans="1:16" ht="15" customHeight="1" x14ac:dyDescent="0.25"/>
    <row r="20" spans="1:16" ht="15" customHeight="1" x14ac:dyDescent="0.25"/>
    <row r="21" spans="1:16" ht="16.149999999999999" customHeight="1" x14ac:dyDescent="0.25"/>
    <row r="22" spans="1:16" ht="16.149999999999999" hidden="1" customHeight="1" x14ac:dyDescent="0.25"/>
    <row r="23" spans="1:16" ht="16.149999999999999" hidden="1" customHeight="1" x14ac:dyDescent="0.25"/>
    <row r="24" spans="1:16" ht="16.149999999999999" hidden="1" customHeight="1" x14ac:dyDescent="0.25"/>
    <row r="25" spans="1:16" ht="16.149999999999999" hidden="1" customHeight="1" x14ac:dyDescent="0.25"/>
    <row r="34" ht="14.45" customHeight="1" x14ac:dyDescent="0.25"/>
    <row r="35" ht="14.45" customHeight="1" x14ac:dyDescent="0.25"/>
    <row r="39" ht="15" x14ac:dyDescent="0.25"/>
    <row r="40" ht="15" x14ac:dyDescent="0.25"/>
  </sheetData>
  <mergeCells count="7">
    <mergeCell ref="A15:J16"/>
    <mergeCell ref="A2:J2"/>
    <mergeCell ref="H4:J4"/>
    <mergeCell ref="A1:P1"/>
    <mergeCell ref="B4:D4"/>
    <mergeCell ref="E4:G4"/>
    <mergeCell ref="A4:A5"/>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6967-AC3B-4CF7-AC4A-28B9432103D2}">
  <sheetPr>
    <tabColor theme="8" tint="-0.499984740745262"/>
  </sheetPr>
  <dimension ref="A1:Q27"/>
  <sheetViews>
    <sheetView showGridLines="0" workbookViewId="0"/>
  </sheetViews>
  <sheetFormatPr defaultRowHeight="15" x14ac:dyDescent="0.25"/>
  <cols>
    <col min="1" max="1" width="13.140625" customWidth="1"/>
    <col min="2" max="8" width="9.7109375" customWidth="1"/>
  </cols>
  <sheetData>
    <row r="1" spans="1:17" ht="15" customHeight="1" x14ac:dyDescent="0.3">
      <c r="A1" s="78" t="s">
        <v>215</v>
      </c>
      <c r="B1" s="79"/>
      <c r="C1" s="79"/>
      <c r="D1" s="79"/>
      <c r="E1" s="79"/>
      <c r="F1" s="79"/>
      <c r="G1" s="79"/>
      <c r="H1" s="79"/>
      <c r="I1" s="79"/>
      <c r="J1" s="79"/>
      <c r="K1" s="79"/>
      <c r="L1" s="79"/>
      <c r="M1" s="79"/>
      <c r="N1" s="79"/>
      <c r="O1" s="36"/>
      <c r="P1" s="36"/>
      <c r="Q1" s="36"/>
    </row>
    <row r="2" spans="1:17" ht="33" customHeight="1" x14ac:dyDescent="0.3">
      <c r="A2" s="349" t="s">
        <v>308</v>
      </c>
      <c r="B2" s="349"/>
      <c r="C2" s="349"/>
      <c r="D2" s="349"/>
      <c r="E2" s="349"/>
      <c r="F2" s="349"/>
      <c r="G2" s="349"/>
      <c r="H2" s="349"/>
      <c r="I2" s="79"/>
      <c r="J2" s="79"/>
      <c r="K2" s="79"/>
      <c r="L2" s="79"/>
      <c r="M2" s="79"/>
      <c r="N2" s="79"/>
      <c r="O2" s="36"/>
      <c r="P2" s="36"/>
      <c r="Q2" s="36"/>
    </row>
    <row r="3" spans="1:17" ht="15" customHeight="1" x14ac:dyDescent="0.25"/>
    <row r="4" spans="1:17" ht="15" customHeight="1" x14ac:dyDescent="0.25">
      <c r="A4" s="334" t="s">
        <v>217</v>
      </c>
      <c r="B4" s="350" t="s">
        <v>216</v>
      </c>
      <c r="C4" s="350"/>
      <c r="D4" s="350"/>
      <c r="E4" s="350"/>
      <c r="F4" s="350"/>
      <c r="G4" s="350"/>
      <c r="H4" s="350"/>
    </row>
    <row r="5" spans="1:17" ht="15" customHeight="1" x14ac:dyDescent="0.25">
      <c r="A5" s="334"/>
      <c r="B5" s="77" t="s">
        <v>24</v>
      </c>
      <c r="C5" s="77" t="s">
        <v>25</v>
      </c>
      <c r="D5" s="77" t="s">
        <v>26</v>
      </c>
      <c r="E5" s="77" t="s">
        <v>27</v>
      </c>
      <c r="F5" s="77" t="s">
        <v>28</v>
      </c>
      <c r="G5" s="77" t="s">
        <v>29</v>
      </c>
      <c r="H5" s="77" t="s">
        <v>175</v>
      </c>
    </row>
    <row r="6" spans="1:17" ht="15" customHeight="1" x14ac:dyDescent="0.25">
      <c r="A6" s="81">
        <v>1</v>
      </c>
      <c r="B6" s="189">
        <v>33</v>
      </c>
      <c r="C6" s="189">
        <v>42</v>
      </c>
      <c r="D6" s="189">
        <v>13</v>
      </c>
      <c r="E6" s="189">
        <v>7</v>
      </c>
      <c r="F6" s="189">
        <v>30</v>
      </c>
      <c r="G6" s="189">
        <v>33</v>
      </c>
      <c r="H6" s="189">
        <v>35</v>
      </c>
    </row>
    <row r="7" spans="1:17" ht="15" customHeight="1" x14ac:dyDescent="0.25">
      <c r="A7" s="82">
        <v>2</v>
      </c>
      <c r="B7" s="189">
        <v>67</v>
      </c>
      <c r="C7" s="189">
        <v>61</v>
      </c>
      <c r="D7" s="189">
        <v>18</v>
      </c>
      <c r="E7" s="189">
        <v>14</v>
      </c>
      <c r="F7" s="189">
        <v>64</v>
      </c>
      <c r="G7" s="189">
        <v>78</v>
      </c>
      <c r="H7" s="189">
        <v>93</v>
      </c>
    </row>
    <row r="8" spans="1:17" ht="15" customHeight="1" x14ac:dyDescent="0.25">
      <c r="A8" s="82">
        <v>3</v>
      </c>
      <c r="B8" s="189">
        <v>80</v>
      </c>
      <c r="C8" s="189">
        <v>81</v>
      </c>
      <c r="D8" s="189">
        <v>24</v>
      </c>
      <c r="E8" s="189">
        <v>31</v>
      </c>
      <c r="F8" s="189">
        <v>123</v>
      </c>
      <c r="G8" s="189">
        <v>142</v>
      </c>
      <c r="H8" s="189">
        <v>165</v>
      </c>
    </row>
    <row r="9" spans="1:17" ht="15" customHeight="1" x14ac:dyDescent="0.25">
      <c r="A9" s="82">
        <v>4</v>
      </c>
      <c r="B9" s="189">
        <v>146</v>
      </c>
      <c r="C9" s="189">
        <v>128</v>
      </c>
      <c r="D9" s="189">
        <v>50</v>
      </c>
      <c r="E9" s="189">
        <v>50</v>
      </c>
      <c r="F9" s="189">
        <v>320</v>
      </c>
      <c r="G9" s="189">
        <v>350</v>
      </c>
      <c r="H9" s="189">
        <v>410</v>
      </c>
    </row>
    <row r="10" spans="1:17" ht="15" customHeight="1" x14ac:dyDescent="0.25">
      <c r="A10" s="82">
        <v>5</v>
      </c>
      <c r="B10" s="189">
        <v>184</v>
      </c>
      <c r="C10" s="189">
        <v>143</v>
      </c>
      <c r="D10" s="189">
        <v>62</v>
      </c>
      <c r="E10" s="189">
        <v>108</v>
      </c>
      <c r="F10" s="189">
        <v>852</v>
      </c>
      <c r="G10" s="189">
        <v>904</v>
      </c>
      <c r="H10" s="189">
        <v>869</v>
      </c>
    </row>
    <row r="11" spans="1:17" ht="15" customHeight="1" x14ac:dyDescent="0.25">
      <c r="A11" s="82">
        <v>6</v>
      </c>
      <c r="B11" s="189">
        <v>361</v>
      </c>
      <c r="C11" s="189">
        <v>215</v>
      </c>
      <c r="D11" s="189">
        <v>150</v>
      </c>
      <c r="E11" s="189">
        <v>194</v>
      </c>
      <c r="F11" s="189">
        <v>1830</v>
      </c>
      <c r="G11" s="189">
        <v>1886</v>
      </c>
      <c r="H11" s="189">
        <v>1812</v>
      </c>
    </row>
    <row r="12" spans="1:17" ht="15" customHeight="1" x14ac:dyDescent="0.25">
      <c r="A12" s="82">
        <v>7</v>
      </c>
      <c r="B12" s="189">
        <v>442</v>
      </c>
      <c r="C12" s="189">
        <v>252</v>
      </c>
      <c r="D12" s="189">
        <v>231</v>
      </c>
      <c r="E12" s="189">
        <v>284</v>
      </c>
      <c r="F12" s="189">
        <v>2377</v>
      </c>
      <c r="G12" s="189">
        <v>2293</v>
      </c>
      <c r="H12" s="189">
        <v>2423</v>
      </c>
    </row>
    <row r="13" spans="1:17" ht="15" customHeight="1" x14ac:dyDescent="0.25">
      <c r="A13" s="82">
        <v>8</v>
      </c>
      <c r="B13" s="189">
        <v>2131</v>
      </c>
      <c r="C13" s="189">
        <v>1989</v>
      </c>
      <c r="D13" s="189">
        <v>1868</v>
      </c>
      <c r="E13" s="189">
        <v>2201</v>
      </c>
      <c r="F13" s="189">
        <v>4455</v>
      </c>
      <c r="G13" s="189">
        <v>4340</v>
      </c>
      <c r="H13" s="189">
        <v>4652</v>
      </c>
    </row>
    <row r="14" spans="1:17" ht="15" customHeight="1" x14ac:dyDescent="0.25">
      <c r="A14" s="82">
        <v>9</v>
      </c>
      <c r="B14" s="189">
        <v>4195</v>
      </c>
      <c r="C14" s="189">
        <v>3674</v>
      </c>
      <c r="D14" s="189">
        <v>2335</v>
      </c>
      <c r="E14" s="189">
        <v>2856</v>
      </c>
      <c r="F14" s="189">
        <v>3486</v>
      </c>
      <c r="G14" s="189">
        <v>3360</v>
      </c>
      <c r="H14" s="189">
        <v>4108</v>
      </c>
    </row>
    <row r="15" spans="1:17" ht="15" customHeight="1" x14ac:dyDescent="0.25">
      <c r="A15" s="82">
        <v>10</v>
      </c>
      <c r="B15" s="189">
        <v>30540</v>
      </c>
      <c r="C15" s="189">
        <v>29414</v>
      </c>
      <c r="D15" s="189">
        <v>26504</v>
      </c>
      <c r="E15" s="189">
        <v>24107</v>
      </c>
      <c r="F15" s="189">
        <v>26469</v>
      </c>
      <c r="G15" s="189">
        <v>27019</v>
      </c>
      <c r="H15" s="189">
        <v>27613</v>
      </c>
    </row>
    <row r="16" spans="1:17" ht="15" customHeight="1" x14ac:dyDescent="0.25">
      <c r="A16" s="82">
        <v>11</v>
      </c>
      <c r="B16" s="189">
        <v>33678</v>
      </c>
      <c r="C16" s="189">
        <v>33277</v>
      </c>
      <c r="D16" s="189">
        <v>32365</v>
      </c>
      <c r="E16" s="189">
        <v>29226</v>
      </c>
      <c r="F16" s="189">
        <v>30302</v>
      </c>
      <c r="G16" s="189">
        <v>30367</v>
      </c>
      <c r="H16" s="189">
        <v>30702</v>
      </c>
    </row>
    <row r="17" spans="1:8" ht="15" customHeight="1" x14ac:dyDescent="0.25">
      <c r="A17" s="82">
        <v>12</v>
      </c>
      <c r="B17" s="189">
        <v>35554</v>
      </c>
      <c r="C17" s="189">
        <v>35130</v>
      </c>
      <c r="D17" s="189">
        <v>36973</v>
      </c>
      <c r="E17" s="189">
        <v>34873</v>
      </c>
      <c r="F17" s="189">
        <v>36206</v>
      </c>
      <c r="G17" s="189">
        <v>36180</v>
      </c>
      <c r="H17" s="189">
        <v>36167</v>
      </c>
    </row>
    <row r="18" spans="1:8" ht="15" customHeight="1" x14ac:dyDescent="0.25">
      <c r="A18" s="82">
        <v>13</v>
      </c>
      <c r="B18" s="189">
        <v>37083</v>
      </c>
      <c r="C18" s="189">
        <v>36859</v>
      </c>
      <c r="D18" s="189">
        <v>40296</v>
      </c>
      <c r="E18" s="189">
        <v>39302</v>
      </c>
      <c r="F18" s="189">
        <v>40803</v>
      </c>
      <c r="G18" s="189">
        <v>40574</v>
      </c>
      <c r="H18" s="189">
        <v>40071</v>
      </c>
    </row>
    <row r="19" spans="1:8" ht="15" customHeight="1" x14ac:dyDescent="0.25">
      <c r="A19" s="82">
        <v>14</v>
      </c>
      <c r="B19" s="189">
        <v>38825</v>
      </c>
      <c r="C19" s="189">
        <v>38353</v>
      </c>
      <c r="D19" s="189">
        <v>42667</v>
      </c>
      <c r="E19" s="189">
        <v>42635</v>
      </c>
      <c r="F19" s="189">
        <v>44533</v>
      </c>
      <c r="G19" s="189">
        <v>44358</v>
      </c>
      <c r="H19" s="189">
        <v>43565</v>
      </c>
    </row>
    <row r="20" spans="1:8" ht="15" customHeight="1" x14ac:dyDescent="0.25">
      <c r="A20" s="82">
        <v>15</v>
      </c>
      <c r="B20" s="189">
        <v>39210</v>
      </c>
      <c r="C20" s="189">
        <v>39330</v>
      </c>
      <c r="D20" s="189">
        <v>43976</v>
      </c>
      <c r="E20" s="189">
        <v>44760</v>
      </c>
      <c r="F20" s="189">
        <v>47093</v>
      </c>
      <c r="G20" s="189">
        <v>46952</v>
      </c>
      <c r="H20" s="189">
        <v>46101</v>
      </c>
    </row>
    <row r="21" spans="1:8" ht="15" customHeight="1" x14ac:dyDescent="0.25">
      <c r="A21" s="82">
        <v>16</v>
      </c>
      <c r="B21" s="189">
        <v>39024</v>
      </c>
      <c r="C21" s="189">
        <v>39380</v>
      </c>
      <c r="D21" s="189">
        <v>45017</v>
      </c>
      <c r="E21" s="189">
        <v>46676</v>
      </c>
      <c r="F21" s="189">
        <v>49432</v>
      </c>
      <c r="G21" s="189">
        <v>49229</v>
      </c>
      <c r="H21" s="189">
        <v>48798</v>
      </c>
    </row>
    <row r="22" spans="1:8" ht="15" customHeight="1" x14ac:dyDescent="0.25">
      <c r="A22" s="82">
        <v>17</v>
      </c>
      <c r="B22" s="189">
        <v>36621</v>
      </c>
      <c r="C22" s="189">
        <v>37501</v>
      </c>
      <c r="D22" s="189">
        <v>43363</v>
      </c>
      <c r="E22" s="189">
        <v>47197</v>
      </c>
      <c r="F22" s="189">
        <v>50522</v>
      </c>
      <c r="G22" s="189">
        <v>50737</v>
      </c>
      <c r="H22" s="189">
        <v>49889</v>
      </c>
    </row>
    <row r="23" spans="1:8" ht="15" customHeight="1" x14ac:dyDescent="0.25">
      <c r="A23" s="82">
        <v>18</v>
      </c>
      <c r="B23" s="189">
        <v>31136</v>
      </c>
      <c r="C23" s="189">
        <v>32731</v>
      </c>
      <c r="D23" s="189">
        <v>39021</v>
      </c>
      <c r="E23" s="189">
        <v>44540</v>
      </c>
      <c r="F23" s="189">
        <v>47557</v>
      </c>
      <c r="G23" s="189">
        <v>47923</v>
      </c>
      <c r="H23" s="189">
        <v>47744</v>
      </c>
    </row>
    <row r="24" spans="1:8" ht="15" customHeight="1" x14ac:dyDescent="0.25">
      <c r="A24" s="82">
        <v>19</v>
      </c>
      <c r="B24" s="189">
        <v>22198</v>
      </c>
      <c r="C24" s="189">
        <v>23387</v>
      </c>
      <c r="D24" s="189">
        <v>28738</v>
      </c>
      <c r="E24" s="189">
        <v>34195</v>
      </c>
      <c r="F24" s="189">
        <v>36212</v>
      </c>
      <c r="G24" s="189">
        <v>37665</v>
      </c>
      <c r="H24" s="189">
        <v>38274</v>
      </c>
    </row>
    <row r="25" spans="1:8" ht="15" customHeight="1" x14ac:dyDescent="0.25">
      <c r="A25" s="83">
        <v>20</v>
      </c>
      <c r="B25" s="190">
        <v>13875</v>
      </c>
      <c r="C25" s="190">
        <v>13784</v>
      </c>
      <c r="D25" s="190">
        <v>17882</v>
      </c>
      <c r="E25" s="190">
        <v>21418</v>
      </c>
      <c r="F25" s="190">
        <v>21705</v>
      </c>
      <c r="G25" s="190">
        <v>22987</v>
      </c>
      <c r="H25" s="190">
        <v>23741</v>
      </c>
    </row>
    <row r="26" spans="1:8" ht="15" customHeight="1" x14ac:dyDescent="0.25"/>
    <row r="27" spans="1:8" ht="15" customHeight="1" x14ac:dyDescent="0.25">
      <c r="A27" s="5" t="s">
        <v>179</v>
      </c>
    </row>
  </sheetData>
  <mergeCells count="3">
    <mergeCell ref="A4:A5"/>
    <mergeCell ref="A2:H2"/>
    <mergeCell ref="B4:H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B2943-8977-4097-80B1-4EA8CBFF9254}">
  <sheetPr>
    <tabColor theme="8" tint="-0.499984740745262"/>
  </sheetPr>
  <dimension ref="A1:P18"/>
  <sheetViews>
    <sheetView showGridLines="0" workbookViewId="0">
      <selection sqref="A1:P1"/>
    </sheetView>
  </sheetViews>
  <sheetFormatPr defaultRowHeight="15" x14ac:dyDescent="0.25"/>
  <cols>
    <col min="1" max="1" width="22.140625" customWidth="1"/>
    <col min="2" max="15" width="7.7109375" customWidth="1"/>
  </cols>
  <sheetData>
    <row r="1" spans="1:16" ht="15" customHeight="1" x14ac:dyDescent="0.25">
      <c r="A1" s="332" t="s">
        <v>218</v>
      </c>
      <c r="B1" s="332"/>
      <c r="C1" s="332"/>
      <c r="D1" s="332"/>
      <c r="E1" s="332"/>
      <c r="F1" s="332"/>
      <c r="G1" s="332"/>
      <c r="H1" s="332"/>
      <c r="I1" s="332"/>
      <c r="J1" s="332"/>
      <c r="K1" s="332"/>
      <c r="L1" s="332"/>
      <c r="M1" s="332"/>
      <c r="N1" s="332"/>
      <c r="O1" s="332"/>
      <c r="P1" s="332"/>
    </row>
    <row r="2" spans="1:16" ht="15" customHeight="1" x14ac:dyDescent="0.25">
      <c r="A2" s="333" t="s">
        <v>219</v>
      </c>
      <c r="B2" s="333"/>
      <c r="C2" s="333"/>
      <c r="D2" s="333"/>
      <c r="E2" s="333"/>
      <c r="F2" s="333"/>
      <c r="G2" s="333"/>
      <c r="H2" s="333"/>
      <c r="I2" s="333"/>
      <c r="J2" s="333"/>
      <c r="K2" s="333"/>
      <c r="L2" s="333"/>
      <c r="M2" s="333"/>
      <c r="N2" s="333"/>
      <c r="O2" s="333"/>
      <c r="P2" s="6"/>
    </row>
    <row r="3" spans="1:16" ht="15" customHeight="1" x14ac:dyDescent="0.25">
      <c r="A3" s="40"/>
    </row>
    <row r="4" spans="1:16" ht="15" customHeight="1" x14ac:dyDescent="0.25">
      <c r="A4" s="350" t="s">
        <v>136</v>
      </c>
      <c r="B4" s="350" t="s">
        <v>24</v>
      </c>
      <c r="C4" s="350"/>
      <c r="D4" s="350" t="s">
        <v>25</v>
      </c>
      <c r="E4" s="350"/>
      <c r="F4" s="350" t="s">
        <v>26</v>
      </c>
      <c r="G4" s="350"/>
      <c r="H4" s="350" t="s">
        <v>27</v>
      </c>
      <c r="I4" s="350"/>
      <c r="J4" s="350" t="s">
        <v>28</v>
      </c>
      <c r="K4" s="350"/>
      <c r="L4" s="350" t="s">
        <v>29</v>
      </c>
      <c r="M4" s="350"/>
      <c r="N4" s="350" t="s">
        <v>175</v>
      </c>
      <c r="O4" s="350"/>
    </row>
    <row r="5" spans="1:16" ht="33" customHeight="1" x14ac:dyDescent="0.25">
      <c r="A5" s="350"/>
      <c r="B5" s="77" t="s">
        <v>60</v>
      </c>
      <c r="C5" s="127" t="s">
        <v>61</v>
      </c>
      <c r="D5" s="77" t="s">
        <v>60</v>
      </c>
      <c r="E5" s="127" t="s">
        <v>61</v>
      </c>
      <c r="F5" s="77" t="s">
        <v>60</v>
      </c>
      <c r="G5" s="127" t="s">
        <v>61</v>
      </c>
      <c r="H5" s="77" t="s">
        <v>60</v>
      </c>
      <c r="I5" s="127" t="s">
        <v>61</v>
      </c>
      <c r="J5" s="77" t="s">
        <v>60</v>
      </c>
      <c r="K5" s="127" t="s">
        <v>61</v>
      </c>
      <c r="L5" s="77" t="s">
        <v>60</v>
      </c>
      <c r="M5" s="127" t="s">
        <v>61</v>
      </c>
      <c r="N5" s="77" t="s">
        <v>60</v>
      </c>
      <c r="O5" s="127" t="s">
        <v>61</v>
      </c>
    </row>
    <row r="6" spans="1:16" ht="15" customHeight="1" x14ac:dyDescent="0.25">
      <c r="A6" s="117" t="s">
        <v>62</v>
      </c>
      <c r="B6" s="84">
        <v>14.0640439959251</v>
      </c>
      <c r="C6" s="84">
        <v>2.7660188450295902</v>
      </c>
      <c r="D6" s="84">
        <v>14.118977865868599</v>
      </c>
      <c r="E6" s="84">
        <v>2.7473908732185799</v>
      </c>
      <c r="F6" s="84">
        <v>14.425486573814601</v>
      </c>
      <c r="G6" s="84">
        <v>2.7189155463394399</v>
      </c>
      <c r="H6" s="84">
        <v>14.9342906962097</v>
      </c>
      <c r="I6" s="84">
        <v>2.8068354011422101</v>
      </c>
      <c r="J6" s="84">
        <v>14.8599754354331</v>
      </c>
      <c r="K6" s="84">
        <v>2.8949258231533999</v>
      </c>
      <c r="L6" s="84">
        <v>14.8952490534747</v>
      </c>
      <c r="M6" s="84">
        <v>2.9309138870328599</v>
      </c>
      <c r="N6" s="84">
        <v>14.9765083201039</v>
      </c>
      <c r="O6" s="84">
        <v>2.9375132704278002</v>
      </c>
    </row>
    <row r="7" spans="1:16" ht="15" customHeight="1" x14ac:dyDescent="0.25">
      <c r="A7" s="117" t="s">
        <v>63</v>
      </c>
      <c r="B7" s="85">
        <v>13.848947909640801</v>
      </c>
      <c r="C7" s="85">
        <v>2.8308234583221301</v>
      </c>
      <c r="D7" s="85">
        <v>13.895334887616301</v>
      </c>
      <c r="E7" s="85">
        <v>2.8311648697813898</v>
      </c>
      <c r="F7" s="85">
        <v>14.282848242967001</v>
      </c>
      <c r="G7" s="85">
        <v>2.7998331188481198</v>
      </c>
      <c r="H7" s="85">
        <v>14.4895614184951</v>
      </c>
      <c r="I7" s="85">
        <v>2.8205378020724101</v>
      </c>
      <c r="J7" s="85">
        <v>14.470508276184299</v>
      </c>
      <c r="K7" s="85">
        <v>2.97116800487415</v>
      </c>
      <c r="L7" s="85">
        <v>14.4644631618795</v>
      </c>
      <c r="M7" s="85">
        <v>3.0389876997929002</v>
      </c>
      <c r="N7" s="85">
        <v>14.201320482439399</v>
      </c>
      <c r="O7" s="85">
        <v>3.0604933992463401</v>
      </c>
    </row>
    <row r="8" spans="1:16" ht="15" customHeight="1" x14ac:dyDescent="0.25">
      <c r="A8" s="117" t="s">
        <v>64</v>
      </c>
      <c r="B8" s="85">
        <v>16.760929748405399</v>
      </c>
      <c r="C8" s="85">
        <v>2.5191111709568399</v>
      </c>
      <c r="D8" s="85">
        <v>16.774784766757399</v>
      </c>
      <c r="E8" s="85">
        <v>2.49526980941513</v>
      </c>
      <c r="F8" s="85">
        <v>16.9412604873094</v>
      </c>
      <c r="G8" s="85">
        <v>2.4632766474402001</v>
      </c>
      <c r="H8" s="85">
        <v>17.076524247622</v>
      </c>
      <c r="I8" s="85">
        <v>2.44678892920619</v>
      </c>
      <c r="J8" s="85">
        <v>16.897121659415799</v>
      </c>
      <c r="K8" s="85">
        <v>2.5837449307262599</v>
      </c>
      <c r="L8" s="85">
        <v>16.83365889157</v>
      </c>
      <c r="M8" s="85">
        <v>2.6518629847409501</v>
      </c>
      <c r="N8" s="85">
        <v>17.004088655190099</v>
      </c>
      <c r="O8" s="85">
        <v>2.5757381293420001</v>
      </c>
    </row>
    <row r="9" spans="1:16" ht="15" customHeight="1" x14ac:dyDescent="0.25">
      <c r="A9" s="118" t="s">
        <v>65</v>
      </c>
      <c r="B9" s="119">
        <v>14.4719637506092</v>
      </c>
      <c r="C9" s="119">
        <v>2.9839735256833499</v>
      </c>
      <c r="D9" s="119">
        <v>14.5482691541958</v>
      </c>
      <c r="E9" s="119">
        <v>2.96666106290672</v>
      </c>
      <c r="F9" s="119">
        <v>14.844424138309099</v>
      </c>
      <c r="G9" s="119">
        <v>2.9211079369967599</v>
      </c>
      <c r="H9" s="119">
        <v>15.119784592698201</v>
      </c>
      <c r="I9" s="119">
        <v>2.9482426709698899</v>
      </c>
      <c r="J9" s="119">
        <v>14.994133999436</v>
      </c>
      <c r="K9" s="119">
        <v>3.0881869910214599</v>
      </c>
      <c r="L9" s="119">
        <v>15.017224641233399</v>
      </c>
      <c r="M9" s="119">
        <v>3.1120321891659901</v>
      </c>
      <c r="N9" s="119">
        <v>14.9765790210601</v>
      </c>
      <c r="O9" s="119">
        <v>3.1486192092727499</v>
      </c>
    </row>
    <row r="10" spans="1:16" ht="15" customHeight="1" x14ac:dyDescent="0.25"/>
    <row r="11" spans="1:16" ht="15" customHeight="1" x14ac:dyDescent="0.25">
      <c r="A11" s="5" t="s">
        <v>179</v>
      </c>
    </row>
    <row r="18" spans="1:1" x14ac:dyDescent="0.25">
      <c r="A18" s="40"/>
    </row>
  </sheetData>
  <mergeCells count="10">
    <mergeCell ref="A1:P1"/>
    <mergeCell ref="D4:E4"/>
    <mergeCell ref="F4:G4"/>
    <mergeCell ref="H4:I4"/>
    <mergeCell ref="J4:K4"/>
    <mergeCell ref="L4:M4"/>
    <mergeCell ref="B4:C4"/>
    <mergeCell ref="A4:A5"/>
    <mergeCell ref="N4:O4"/>
    <mergeCell ref="A2:O2"/>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32</vt:i4>
      </vt:variant>
      <vt:variant>
        <vt:lpstr>Intervalos com Nome</vt:lpstr>
      </vt:variant>
      <vt:variant>
        <vt:i4>11</vt:i4>
      </vt:variant>
    </vt:vector>
  </HeadingPairs>
  <TitlesOfParts>
    <vt:vector size="43" baseType="lpstr">
      <vt:lpstr>Capa</vt:lpstr>
      <vt:lpstr>Ficha técnica</vt:lpstr>
      <vt:lpstr>Índice</vt:lpstr>
      <vt:lpstr>1.</vt:lpstr>
      <vt:lpstr>2.</vt:lpstr>
      <vt:lpstr>3.</vt:lpstr>
      <vt:lpstr>4.</vt:lpstr>
      <vt:lpstr>5.</vt:lpstr>
      <vt:lpstr>6.</vt:lpstr>
      <vt:lpstr>7.</vt:lpstr>
      <vt:lpstr>8.</vt:lpstr>
      <vt:lpstr>9.</vt:lpstr>
      <vt:lpstr>10.</vt:lpstr>
      <vt:lpstr>11.</vt:lpstr>
      <vt:lpstr>12.</vt:lpstr>
      <vt:lpstr>12.1</vt:lpstr>
      <vt:lpstr>13.</vt:lpstr>
      <vt:lpstr>14.</vt:lpstr>
      <vt:lpstr>15.</vt:lpstr>
      <vt:lpstr>16.</vt:lpstr>
      <vt:lpstr>17.</vt:lpstr>
      <vt:lpstr>18.</vt:lpstr>
      <vt:lpstr>19.</vt:lpstr>
      <vt:lpstr>20.</vt:lpstr>
      <vt:lpstr>21.</vt:lpstr>
      <vt:lpstr>22.</vt:lpstr>
      <vt:lpstr>23.</vt:lpstr>
      <vt:lpstr>23.1</vt:lpstr>
      <vt:lpstr>24.</vt:lpstr>
      <vt:lpstr>25.</vt:lpstr>
      <vt:lpstr>Tabela Disciplinas</vt:lpstr>
      <vt:lpstr>Nota Metodológica</vt:lpstr>
      <vt:lpstr>'10.'!Área_de_Impressão</vt:lpstr>
      <vt:lpstr>'11.'!Área_de_Impressão</vt:lpstr>
      <vt:lpstr>'17.'!Área_de_Impressão</vt:lpstr>
      <vt:lpstr>'18.'!Área_de_Impressão</vt:lpstr>
      <vt:lpstr>'20.'!Área_de_Impressão</vt:lpstr>
      <vt:lpstr>'21.'!Área_de_Impressão</vt:lpstr>
      <vt:lpstr>'22.'!Área_de_Impressão</vt:lpstr>
      <vt:lpstr>'24.'!Área_de_Impressão</vt:lpstr>
      <vt:lpstr>'7.'!Área_de_Impressão</vt:lpstr>
      <vt:lpstr>'9.'!Área_de_Impressão</vt:lpstr>
      <vt:lpstr>'Ficha técnica'!Área_de_Impressão</vt:lpstr>
    </vt:vector>
  </TitlesOfParts>
  <Company>DGEEC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DGEEC</dc:creator>
  <cp:lastModifiedBy>Patricia Pereira (DGEEC)</cp:lastModifiedBy>
  <cp:lastPrinted>2024-04-08T15:42:53Z</cp:lastPrinted>
  <dcterms:created xsi:type="dcterms:W3CDTF">2024-01-18T11:07:23Z</dcterms:created>
  <dcterms:modified xsi:type="dcterms:W3CDTF">2025-02-19T11:22:05Z</dcterms:modified>
</cp:coreProperties>
</file>